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71.xml" ContentType="application/vnd.openxmlformats-officedocument.spreadsheetml.revisionLog+xml"/>
  <Override PartName="/xl/revisions/revisionLog75.xml" ContentType="application/vnd.openxmlformats-officedocument.spreadsheetml.revisionLog+xml"/>
  <Override PartName="/xl/revisions/revisionLog80.xml" ContentType="application/vnd.openxmlformats-officedocument.spreadsheetml.revisionLog+xml"/>
  <Override PartName="/xl/revisions/revisionLog101.xml" ContentType="application/vnd.openxmlformats-officedocument.spreadsheetml.revisionLog+xml"/>
  <Override PartName="/xl/revisions/revisionLog96.xml" ContentType="application/vnd.openxmlformats-officedocument.spreadsheetml.revisionLog+xml"/>
  <Override PartName="/xl/revisions/revisionLog112.xml" ContentType="application/vnd.openxmlformats-officedocument.spreadsheetml.revisionLog+xml"/>
  <Override PartName="/xl/revisions/revisionLog117.xml" ContentType="application/vnd.openxmlformats-officedocument.spreadsheetml.revisionLog+xml"/>
  <Override PartName="/xl/revisions/revisionLog133.xml" ContentType="application/vnd.openxmlformats-officedocument.spreadsheetml.revisionLog+xml"/>
  <Override PartName="/xl/revisions/revisionLog138.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154.xml" ContentType="application/vnd.openxmlformats-officedocument.spreadsheetml.revisionLog+xml"/>
  <Override PartName="/xl/revisions/revisionLog14.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56.xml" ContentType="application/vnd.openxmlformats-officedocument.spreadsheetml.revisionLog+xml"/>
  <Override PartName="/xl/revisions/revisionLog61.xml" ContentType="application/vnd.openxmlformats-officedocument.spreadsheetml.revisionLog+xml"/>
  <Override PartName="/xl/revisions/revisionLog91.xml" ContentType="application/vnd.openxmlformats-officedocument.spreadsheetml.revisionLog+xml"/>
  <Override PartName="/xl/revisions/revisionLog86.xml" ContentType="application/vnd.openxmlformats-officedocument.spreadsheetml.revisionLog+xml"/>
  <Override PartName="/xl/revisions/revisionLog102.xml" ContentType="application/vnd.openxmlformats-officedocument.spreadsheetml.revisionLog+xml"/>
  <Override PartName="/xl/revisions/revisionLog107.xml" ContentType="application/vnd.openxmlformats-officedocument.spreadsheetml.revisionLog+xml"/>
  <Override PartName="/xl/revisions/revisionLog128.xml" ContentType="application/vnd.openxmlformats-officedocument.spreadsheetml.revisionLog+xml"/>
  <Override PartName="/xl/revisions/revisionLog149.xml" ContentType="application/vnd.openxmlformats-officedocument.spreadsheetml.revisionLog+xml"/>
  <Override PartName="/xl/revisions/revisionLog163.xml" ContentType="application/vnd.openxmlformats-officedocument.spreadsheetml.revisionLog+xml"/>
  <Override PartName="/xl/revisions/revisionLog9.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12.xml" ContentType="application/vnd.openxmlformats-officedocument.spreadsheetml.revisionLog+xml"/>
  <Override PartName="/xl/revisions/revisionLog167.xml" ContentType="application/vnd.openxmlformats-officedocument.spreadsheetml.revisionLog+xml"/>
  <Override PartName="/xl/revisions/revisionLog4.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46.xml" ContentType="application/vnd.openxmlformats-officedocument.spreadsheetml.revisionLog+xml"/>
  <Override PartName="/xl/revisions/revisionLog51.xml" ContentType="application/vnd.openxmlformats-officedocument.spreadsheetml.revisionLog+xml"/>
  <Override PartName="/xl/revisions/revisionLog67.xml" ContentType="application/vnd.openxmlformats-officedocument.spreadsheetml.revisionLog+xml"/>
  <Override PartName="/xl/revisions/revisionLog81.xml" ContentType="application/vnd.openxmlformats-officedocument.spreadsheetml.revisionLog+xml"/>
  <Override PartName="/xl/revisions/revisionLog62.xml" ContentType="application/vnd.openxmlformats-officedocument.spreadsheetml.revisionLog+xml"/>
  <Override PartName="/xl/revisions/revisionLog76.xml" ContentType="application/vnd.openxmlformats-officedocument.spreadsheetml.revisionLog+xml"/>
  <Override PartName="/xl/revisions/revisionLog92.xml" ContentType="application/vnd.openxmlformats-officedocument.spreadsheetml.revisionLog+xml"/>
  <Override PartName="/xl/revisions/revisionLog97.xml" ContentType="application/vnd.openxmlformats-officedocument.spreadsheetml.revisionLog+xml"/>
  <Override PartName="/xl/revisions/revisionLog118.xml" ContentType="application/vnd.openxmlformats-officedocument.spreadsheetml.revisionLog+xml"/>
  <Override PartName="/xl/revisions/revisionLog139.xml" ContentType="application/vnd.openxmlformats-officedocument.spreadsheetml.revisionLog+xml"/>
  <Override PartName="/xl/revisions/revisionLog121.xml" ContentType="application/vnd.openxmlformats-officedocument.spreadsheetml.revisionLog+xml"/>
  <Override PartName="/xl/revisions/revisionLog113.xml" ContentType="application/vnd.openxmlformats-officedocument.spreadsheetml.revisionLog+xml"/>
  <Override PartName="/xl/revisions/revisionLog134.xml" ContentType="application/vnd.openxmlformats-officedocument.spreadsheetml.revisionLog+xml"/>
  <Override PartName="/xl/revisions/revisionLog155.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57.xml" ContentType="application/vnd.openxmlformats-officedocument.spreadsheetml.revisionLog+xml"/>
  <Override PartName="/xl/revisions/revisionLog52.xml" ContentType="application/vnd.openxmlformats-officedocument.spreadsheetml.revisionLog+xml"/>
  <Override PartName="/xl/revisions/revisionLog82.xml" ContentType="application/vnd.openxmlformats-officedocument.spreadsheetml.revisionLog+xml"/>
  <Override PartName="/xl/revisions/revisionLog87.xml" ContentType="application/vnd.openxmlformats-officedocument.spreadsheetml.revisionLog+xml"/>
  <Override PartName="/xl/revisions/revisionLog108.xml" ContentType="application/vnd.openxmlformats-officedocument.spreadsheetml.revisionLog+xml"/>
  <Override PartName="/xl/revisions/revisionLog129.xml" ContentType="application/vnd.openxmlformats-officedocument.spreadsheetml.revisionLog+xml"/>
  <Override PartName="/xl/revisions/revisionLog103.xml" ContentType="application/vnd.openxmlformats-officedocument.spreadsheetml.revisionLog+xml"/>
  <Override PartName="/xl/revisions/revisionLog124.xml" ContentType="application/vnd.openxmlformats-officedocument.spreadsheetml.revisionLog+xml"/>
  <Override PartName="/xl/revisions/revisionLog145.xml" ContentType="application/vnd.openxmlformats-officedocument.spreadsheetml.revisionLog+xml"/>
  <Override PartName="/xl/revisions/revisionLog150.xml" ContentType="application/vnd.openxmlformats-officedocument.spreadsheetml.revisionLog+xml"/>
  <Override PartName="/xl/revisions/revisionLog13.xml" ContentType="application/vnd.openxmlformats-officedocument.spreadsheetml.revisionLog+xml"/>
  <Override PartName="/xl/revisions/revisionLog164.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72.xml" ContentType="application/vnd.openxmlformats-officedocument.spreadsheetml.revisionLog+xml"/>
  <Override PartName="/xl/revisions/revisionLog77.xml" ContentType="application/vnd.openxmlformats-officedocument.spreadsheetml.revisionLog+xml"/>
  <Override PartName="/xl/revisions/revisionLog85.xml" ContentType="application/vnd.openxmlformats-officedocument.spreadsheetml.revisionLog+xml"/>
  <Override PartName="/xl/revisions/revisionLog90.xml" ContentType="application/vnd.openxmlformats-officedocument.spreadsheetml.revisionLog+xml"/>
  <Override PartName="/xl/revisions/revisionLog98.xml" ContentType="application/vnd.openxmlformats-officedocument.spreadsheetml.revisionLog+xml"/>
  <Override PartName="/xl/revisions/revisionLog1111.xml" ContentType="application/vnd.openxmlformats-officedocument.spreadsheetml.revisionLog+xml"/>
  <Override PartName="/xl/revisions/revisionLog119.xml" ContentType="application/vnd.openxmlformats-officedocument.spreadsheetml.revisionLog+xml"/>
  <Override PartName="/xl/revisions/revisionLog93.xml" ContentType="application/vnd.openxmlformats-officedocument.spreadsheetml.revisionLog+xml"/>
  <Override PartName="/xl/revisions/revisionLog106.xml" ContentType="application/vnd.openxmlformats-officedocument.spreadsheetml.revisionLog+xml"/>
  <Override PartName="/xl/revisions/revisionLog114.xml" ContentType="application/vnd.openxmlformats-officedocument.spreadsheetml.revisionLog+xml"/>
  <Override PartName="/xl/revisions/revisionLog122.xml" ContentType="application/vnd.openxmlformats-officedocument.spreadsheetml.revisionLog+xml"/>
  <Override PartName="/xl/revisions/revisionLog127.xml" ContentType="application/vnd.openxmlformats-officedocument.spreadsheetml.revisionLog+xml"/>
  <Override PartName="/xl/revisions/revisionLog135.xml" ContentType="application/vnd.openxmlformats-officedocument.spreadsheetml.revisionLog+xml"/>
  <Override PartName="/xl/revisions/revisionLog140.xml" ContentType="application/vnd.openxmlformats-officedocument.spreadsheetml.revisionLog+xml"/>
  <Override PartName="/xl/revisions/revisionLog143.xml" ContentType="application/vnd.openxmlformats-officedocument.spreadsheetml.revisionLog+xml"/>
  <Override PartName="/xl/revisions/revisionLog148.xml" ContentType="application/vnd.openxmlformats-officedocument.spreadsheetml.revisionLog+xml"/>
  <Override PartName="/xl/revisions/revisionLog156.xml" ContentType="application/vnd.openxmlformats-officedocument.spreadsheetml.revisionLog+xml"/>
  <Override PartName="/xl/revisions/revisionLog16.xml" ContentType="application/vnd.openxmlformats-officedocument.spreadsheetml.revisionLog+xml"/>
  <Override PartName="/xl/revisions/revisionLog162.xml" ContentType="application/vnd.openxmlformats-officedocument.spreadsheetml.revisionLog+xml"/>
  <Override PartName="/xl/revisions/revisionLog8.xml" ContentType="application/vnd.openxmlformats-officedocument.spreadsheetml.revisionLog+xml"/>
  <Override PartName="/xl/revisions/revisionLog161.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50.xml" ContentType="application/vnd.openxmlformats-officedocument.spreadsheetml.revisionLog+xml"/>
  <Override PartName="/xl/revisions/revisionLog160.xml" ContentType="application/vnd.openxmlformats-officedocument.spreadsheetml.revisionLog+xml"/>
  <Override PartName="/xl/revisions/revisionLog166.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88.xml" ContentType="application/vnd.openxmlformats-officedocument.spreadsheetml.revisionLog+xml"/>
  <Override PartName="/xl/revisions/revisionLog109.xml" ContentType="application/vnd.openxmlformats-officedocument.spreadsheetml.revisionLog+xml"/>
  <Override PartName="/xl/revisions/revisionLog83.xml" ContentType="application/vnd.openxmlformats-officedocument.spreadsheetml.revisionLog+xml"/>
  <Override PartName="/xl/revisions/revisionLog104.xml" ContentType="application/vnd.openxmlformats-officedocument.spreadsheetml.revisionLog+xml"/>
  <Override PartName="/xl/revisions/revisionLog125.xml" ContentType="application/vnd.openxmlformats-officedocument.spreadsheetml.revisionLog+xml"/>
  <Override PartName="/xl/revisions/revisionLog130.xml" ContentType="application/vnd.openxmlformats-officedocument.spreadsheetml.revisionLog+xml"/>
  <Override PartName="/xl/revisions/revisionLog146.xml" ContentType="application/vnd.openxmlformats-officedocument.spreadsheetml.revisionLog+xml"/>
  <Override PartName="/xl/revisions/revisionLog151.xml" ContentType="application/vnd.openxmlformats-officedocument.spreadsheetml.revisionLog+xml"/>
  <Override PartName="/xl/revisions/revisionLog17.xml" ContentType="application/vnd.openxmlformats-officedocument.spreadsheetml.revisionLog+xml"/>
  <Override PartName="/xl/revisions/revisionLog6.xml" ContentType="application/vnd.openxmlformats-officedocument.spreadsheetml.revisionLog+xml"/>
  <Override PartName="/xl/revisions/revisionLog115.xml" ContentType="application/vnd.openxmlformats-officedocument.spreadsheetml.revisionLog+xml"/>
  <Override PartName="/xl/revisions/revisionLog158.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78.xml" ContentType="application/vnd.openxmlformats-officedocument.spreadsheetml.revisionLog+xml"/>
  <Override PartName="/xl/revisions/revisionLog73.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151.xml" ContentType="application/vnd.openxmlformats-officedocument.spreadsheetml.revisionLog+xml"/>
  <Override PartName="/xl/revisions/revisionLog120.xml" ContentType="application/vnd.openxmlformats-officedocument.spreadsheetml.revisionLog+xml"/>
  <Override PartName="/xl/revisions/revisionLog136.xml" ContentType="application/vnd.openxmlformats-officedocument.spreadsheetml.revisionLog+xml"/>
  <Override PartName="/xl/revisions/revisionLog141.xml" ContentType="application/vnd.openxmlformats-officedocument.spreadsheetml.revisionLog+xml"/>
  <Override PartName="/xl/revisions/revisionLog1211.xml" ContentType="application/vnd.openxmlformats-officedocument.spreadsheetml.revisionLog+xml"/>
  <Override PartName="/xl/revisions/revisionLog152.xml" ContentType="application/vnd.openxmlformats-officedocument.spreadsheetml.revisionLog+xml"/>
  <Override PartName="/xl/revisions/revisionLog157.xml" ContentType="application/vnd.openxmlformats-officedocument.spreadsheetml.revisionLog+xml"/>
  <Override PartName="/xl/revisions/revisionLog12111.xml" ContentType="application/vnd.openxmlformats-officedocument.spreadsheetml.revisionLog+xml"/>
  <Override PartName="/xl/revisions/revisionLog171.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54.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05.xml" ContentType="application/vnd.openxmlformats-officedocument.spreadsheetml.revisionLog+xml"/>
  <Override PartName="/xl/revisions/revisionLog110.xml" ContentType="application/vnd.openxmlformats-officedocument.spreadsheetml.revisionLog+xml"/>
  <Override PartName="/xl/revisions/revisionLog126.xml" ContentType="application/vnd.openxmlformats-officedocument.spreadsheetml.revisionLog+xml"/>
  <Override PartName="/xl/revisions/revisionLog1311.xml" ContentType="application/vnd.openxmlformats-officedocument.spreadsheetml.revisionLog+xml"/>
  <Override PartName="/xl/revisions/revisionLog142.xml" ContentType="application/vnd.openxmlformats-officedocument.spreadsheetml.revisionLog+xml"/>
  <Override PartName="/xl/revisions/revisionLog147.xml" ContentType="application/vnd.openxmlformats-officedocument.spreadsheetml.revisionLog+xml"/>
  <Override PartName="/xl/revisions/revisionLog159.xml" ContentType="application/vnd.openxmlformats-officedocument.spreadsheetml.revisionLog+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70.xml" ContentType="application/vnd.openxmlformats-officedocument.spreadsheetml.revisionLog+xml"/>
  <Override PartName="/xl/revisions/revisionLog165.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95.xml" ContentType="application/vnd.openxmlformats-officedocument.spreadsheetml.revisionLog+xml"/>
  <Override PartName="/xl/revisions/revisionLog100.xml" ContentType="application/vnd.openxmlformats-officedocument.spreadsheetml.revisionLog+xml"/>
  <Override PartName="/xl/revisions/revisionLog116.xml" ContentType="application/vnd.openxmlformats-officedocument.spreadsheetml.revisionLog+xml"/>
  <Override PartName="/xl/revisions/revisionLog121111.xml" ContentType="application/vnd.openxmlformats-officedocument.spreadsheetml.revisionLog+xml"/>
  <Override PartName="/xl/revisions/revisionLog132.xml" ContentType="application/vnd.openxmlformats-officedocument.spreadsheetml.revisionLog+xml"/>
  <Override PartName="/xl/revisions/revisionLog137.xml" ContentType="application/vnd.openxmlformats-officedocument.spreadsheetml.revisionLog+xml"/>
  <Override PartName="/xl/revisions/revisionLog153.xml" ContentType="application/vnd.openxmlformats-officedocument.spreadsheetml.revisionLog+xml"/>
  <Override PartName="/xl/revisions/revisionLog111.xml" ContentType="application/vnd.openxmlformats-officedocument.spreadsheetml.revisionLog+xml"/>
  <Override PartName="/xl/revisions/revisionLog131.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60.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75" windowWidth="19320" windowHeight="11520"/>
  </bookViews>
  <sheets>
    <sheet name="общее" sheetId="1" r:id="rId1"/>
    <sheet name="Лист1" sheetId="2" r:id="rId2"/>
  </sheets>
  <calcPr calcId="145621" refMode="R1C1"/>
  <customWorkbookViews>
    <customWorkbookView name="User - Личное представление" guid="{D8A421B5-465D-4DED-85B9-46E5C55D23A0}" mergeInterval="0" personalView="1" maximized="1" windowWidth="1894" windowHeight="792" activeSheetId="1"/>
  </customWorkbookViews>
</workbook>
</file>

<file path=xl/calcChain.xml><?xml version="1.0" encoding="utf-8"?>
<calcChain xmlns="http://schemas.openxmlformats.org/spreadsheetml/2006/main">
  <c r="B11" i="2" l="1"/>
  <c r="C11" i="2"/>
  <c r="D11" i="2"/>
  <c r="E11" i="2"/>
  <c r="F11" i="2"/>
  <c r="G11" i="2"/>
  <c r="H11" i="2"/>
  <c r="I11" i="2"/>
  <c r="B23" i="2"/>
  <c r="C23" i="2"/>
  <c r="D23" i="2"/>
  <c r="E23" i="2"/>
  <c r="F23" i="2"/>
  <c r="G23" i="2"/>
  <c r="H23" i="2"/>
  <c r="I23" i="2"/>
  <c r="J23" i="2"/>
  <c r="B35" i="2"/>
  <c r="C35" i="2"/>
  <c r="D35" i="2"/>
  <c r="E35" i="2"/>
  <c r="F35" i="2"/>
  <c r="C47" i="2"/>
  <c r="D47" i="2"/>
  <c r="E47" i="2"/>
  <c r="F47" i="2"/>
  <c r="G47" i="2"/>
  <c r="H47" i="2"/>
  <c r="I47" i="2"/>
  <c r="K47" i="2"/>
  <c r="L47" i="2"/>
  <c r="M47" i="2"/>
  <c r="N47" i="2"/>
  <c r="O47" i="2"/>
  <c r="P47" i="2"/>
  <c r="Q47" i="2"/>
  <c r="R47" i="2"/>
  <c r="T47" i="2"/>
  <c r="U47" i="2"/>
  <c r="V47" i="2"/>
  <c r="X47" i="2"/>
  <c r="Y47" i="2"/>
  <c r="Z47" i="2"/>
  <c r="AB47" i="2"/>
  <c r="AA47" i="2" s="1"/>
  <c r="B60" i="2"/>
  <c r="B61" i="2" s="1"/>
  <c r="B62" i="2" s="1"/>
  <c r="C60" i="2"/>
  <c r="D60" i="2"/>
  <c r="D61" i="2" s="1"/>
  <c r="D62" i="2" s="1"/>
  <c r="E60" i="2"/>
  <c r="E61" i="2" s="1"/>
  <c r="E62" i="2" s="1"/>
  <c r="F60" i="2"/>
  <c r="F61" i="2" s="1"/>
  <c r="F62" i="2" s="1"/>
  <c r="G60" i="2"/>
  <c r="G61" i="2" s="1"/>
  <c r="G62" i="2" s="1"/>
  <c r="H60" i="2"/>
  <c r="I60" i="2"/>
  <c r="I61" i="2" s="1"/>
  <c r="I62" i="2" s="1"/>
  <c r="J60" i="2"/>
  <c r="J61" i="2" s="1"/>
  <c r="J62" i="2" s="1"/>
  <c r="K60" i="2"/>
  <c r="K61" i="2" s="1"/>
  <c r="K62" i="2" s="1"/>
  <c r="L60" i="2"/>
  <c r="L61" i="2" s="1"/>
  <c r="L62" i="2" s="1"/>
  <c r="H61" i="2"/>
  <c r="H62" i="2" s="1"/>
  <c r="S47" i="2" l="1"/>
  <c r="A11" i="2"/>
  <c r="A60" i="2"/>
  <c r="B47" i="2"/>
  <c r="A23" i="2"/>
  <c r="W47" i="2"/>
  <c r="J47" i="2"/>
  <c r="C61" i="2"/>
  <c r="C62" i="2" s="1"/>
  <c r="A47" i="2" l="1"/>
</calcChain>
</file>

<file path=xl/sharedStrings.xml><?xml version="1.0" encoding="utf-8"?>
<sst xmlns="http://schemas.openxmlformats.org/spreadsheetml/2006/main" count="629" uniqueCount="266">
  <si>
    <t>Порядковый номер</t>
  </si>
  <si>
    <t>Код по ОКВЭД</t>
  </si>
  <si>
    <t>Код по ОКДП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</si>
  <si>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</si>
  <si>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</si>
  <si>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</si>
  <si>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</si>
  <si>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</si>
  <si>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</si>
  <si>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</si>
  <si>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</si>
  <si>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</si>
  <si>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</si>
  <si>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</si>
  <si>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</si>
  <si>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</si>
  <si>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</si>
  <si>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г. Пенза</t>
  </si>
  <si>
    <t>шт</t>
  </si>
  <si>
    <t>Щебень</t>
  </si>
  <si>
    <t>Песок</t>
  </si>
  <si>
    <t>-</t>
  </si>
  <si>
    <t>45.21.4</t>
  </si>
  <si>
    <t>24.30.1</t>
  </si>
  <si>
    <t>Страхование ОПО</t>
  </si>
  <si>
    <t>Страхование ОСАГО</t>
  </si>
  <si>
    <t>Открытый запрос предложений</t>
  </si>
  <si>
    <t>Товары</t>
  </si>
  <si>
    <t>14.21</t>
  </si>
  <si>
    <t>74.20.36</t>
  </si>
  <si>
    <t>29.13</t>
  </si>
  <si>
    <t>26.40.11</t>
  </si>
  <si>
    <t>66.03</t>
  </si>
  <si>
    <t>Закупка в электронной форме, да/нет</t>
  </si>
  <si>
    <t>Наименование заказчика</t>
  </si>
  <si>
    <t>Адрес местонахождения заказчика</t>
  </si>
  <si>
    <t>Телефон заказчика</t>
  </si>
  <si>
    <t>Электронная почта заказчика</t>
  </si>
  <si>
    <t>ИНН</t>
  </si>
  <si>
    <t>КПП</t>
  </si>
  <si>
    <t>Открытое акционерное общество "Метан"</t>
  </si>
  <si>
    <t>440066, Пензенская область, Пенза город, Рахманинова улица, дом 1а</t>
  </si>
  <si>
    <t>51.64</t>
  </si>
  <si>
    <t>Мониторы</t>
  </si>
  <si>
    <t>26.82.3</t>
  </si>
  <si>
    <t>Оргтехника</t>
  </si>
  <si>
    <t>т</t>
  </si>
  <si>
    <t>74.30.9</t>
  </si>
  <si>
    <t>л</t>
  </si>
  <si>
    <t>112</t>
  </si>
  <si>
    <t>168</t>
  </si>
  <si>
    <t>66.03.1</t>
  </si>
  <si>
    <t>СИЗ</t>
  </si>
  <si>
    <t>51.65.5</t>
  </si>
  <si>
    <t>мп</t>
  </si>
  <si>
    <t>51.51.2</t>
  </si>
  <si>
    <t xml:space="preserve">Бензин автомобильный марки Регуляр-92 
Бензин автомобильный марки Премиум Евро-95 
Дизельное топливо ЕВРО </t>
  </si>
  <si>
    <t>4 объекта
тип ОПО/признак опасности ОПО:
3 объекта - 3.2/2.1
1 объект - 3.3/2.3</t>
  </si>
  <si>
    <t>126 единиц техники</t>
  </si>
  <si>
    <t>Газоанализаторы по метану, пропану</t>
  </si>
  <si>
    <t>Инверторы сварочные</t>
  </si>
  <si>
    <t>Кирпич керамический</t>
  </si>
  <si>
    <t>Да</t>
  </si>
  <si>
    <t>Нет</t>
  </si>
  <si>
    <t>Комплект круглого люка</t>
  </si>
  <si>
    <t>ГОСТ:ГОСТ Р МЭК 60950-1-2005,ГОСТ 26329-84;ГОСТ Р 51318.22-99;ГОСТ Р 51318.24-99;ГОСТ Р 51317.3.2-2006;ГОСТ Р 51317.3.3-99</t>
  </si>
  <si>
    <t>51.16.2</t>
  </si>
  <si>
    <t>Работа по восстановлению асфальто-бетонного покрытия после производства ремонтных работ</t>
  </si>
  <si>
    <t>ГОСТ:ГОСТ Р 54983-2012</t>
  </si>
  <si>
    <t>Работа по экспертизе промышленной безопасности и технического диагностирования надземных стальных газопроводов</t>
  </si>
  <si>
    <t>ГОСТ:Приказ Минприроды России №195 от 30.06.2009 г., ПБ 03-246-98, РД 12-608-03, Методика технического диагностирования надземных газопроводов, согласована</t>
  </si>
  <si>
    <t>Работа по экспертизе промышленной безопасности и технического диагностирования подводных переходов через несудоходные водные преграды</t>
  </si>
  <si>
    <t>Работа по экспертизе промышленной безопасности и технического диагностирования строительной конструкции ГРП</t>
  </si>
  <si>
    <t>ГОСТ:Приказ Минприроды России №195 от 30.06.2009 г., ПБ 03-246-98, РД 12-608-03, «Методика проведения экспертизы промышленной безопасности и технического д</t>
  </si>
  <si>
    <t>Работы по внесению сведений в государственный кадастр о местоположении границ охранных зон газораспределительных сетей</t>
  </si>
  <si>
    <t>ГОСТ:Земельный кодекс РФ; ФЗ от 18.06.2001 №78-ФЗ; ФЗ от 24 июля 2007 г.N 221-ФЗ</t>
  </si>
  <si>
    <t>Компьютер персональный</t>
  </si>
  <si>
    <t>Услуга страхования добровольное медицинское</t>
  </si>
  <si>
    <t>ГОСТ:Закон РФ "Об организации страхового дела в Российской Федерации"
 от 27.11.1992 N 4015-1 ФЗ "Об обязательном медицинском страховании в Российской Феде</t>
  </si>
  <si>
    <t>Эмаль ПФ 115</t>
  </si>
  <si>
    <t>эмаль</t>
  </si>
  <si>
    <t>желтая</t>
  </si>
  <si>
    <t>красная</t>
  </si>
  <si>
    <t>черная</t>
  </si>
  <si>
    <t>серая</t>
  </si>
  <si>
    <t>зеленая</t>
  </si>
  <si>
    <t>голубая</t>
  </si>
  <si>
    <t>белая</t>
  </si>
  <si>
    <t>спг</t>
  </si>
  <si>
    <t>пенза</t>
  </si>
  <si>
    <t>бессоновка</t>
  </si>
  <si>
    <t>мокшан</t>
  </si>
  <si>
    <t>кондоль</t>
  </si>
  <si>
    <t>шемышейка</t>
  </si>
  <si>
    <t>коричневая</t>
  </si>
  <si>
    <t>ГОСТ:ГОСТ Р 51330.0-99;ГОСТ Р 51330.1-99;ГОСТ Р 51330.8-99;ГОСТ Р 51330.10-99</t>
  </si>
  <si>
    <t>литкор</t>
  </si>
  <si>
    <t>скрив</t>
  </si>
  <si>
    <t>ПВХ</t>
  </si>
  <si>
    <t>полилен</t>
  </si>
  <si>
    <t>праймер</t>
  </si>
  <si>
    <t>битум</t>
  </si>
  <si>
    <t>свёрла</t>
  </si>
  <si>
    <t>25х920</t>
  </si>
  <si>
    <t>32х920</t>
  </si>
  <si>
    <t>40х920</t>
  </si>
  <si>
    <t>45х920</t>
  </si>
  <si>
    <t>55х920</t>
  </si>
  <si>
    <t>65х920</t>
  </si>
  <si>
    <t>80х920</t>
  </si>
  <si>
    <t>10х260</t>
  </si>
  <si>
    <t>12х210</t>
  </si>
  <si>
    <t>14х260</t>
  </si>
  <si>
    <t>сверла по дереву</t>
  </si>
  <si>
    <t>коронки победитовые</t>
  </si>
  <si>
    <t>зубило</t>
  </si>
  <si>
    <t>L 500</t>
  </si>
  <si>
    <t>sds-max</t>
  </si>
  <si>
    <t>sds-plus</t>
  </si>
  <si>
    <t>скбипп</t>
  </si>
  <si>
    <t>кисти</t>
  </si>
  <si>
    <t>ванночки</t>
  </si>
  <si>
    <t>кисть 25</t>
  </si>
  <si>
    <t>кисть 50</t>
  </si>
  <si>
    <t>кисть 75</t>
  </si>
  <si>
    <t>валик 250/8</t>
  </si>
  <si>
    <t>валик 240/6</t>
  </si>
  <si>
    <t>валик 180</t>
  </si>
  <si>
    <t>кисть плоская</t>
  </si>
  <si>
    <t>ГОСТ:ГОСТ 12.2.007.8-75, ГОСТ Р 51526-99</t>
  </si>
  <si>
    <t>ГОСТ:ГОСТ 530-2007</t>
  </si>
  <si>
    <t>ГОСТ:ТУ 5855-001-0090527011-2005</t>
  </si>
  <si>
    <t>Лента изоляционная</t>
  </si>
  <si>
    <t>ГОСТ:ГОСТ 9.602-2005, ТУ 2245-003-55857963-2006</t>
  </si>
  <si>
    <t>Тонна; метрическая тонна (1000 кг)</t>
  </si>
  <si>
    <t>ГОСТ:ГОСТ 8736-93</t>
  </si>
  <si>
    <t>кубический метр</t>
  </si>
  <si>
    <t>ГОСТ:ГОСТ Р МЭК 60950-1-2009,ГОСТ Р 51318.22-2006,ГОСТ Р 51318.24-99,ГОСТ Р 51317.3.2-2006,ГОСТ Р 51317.3</t>
  </si>
  <si>
    <t>ГОСТ:ГОСТ 8267-93</t>
  </si>
  <si>
    <t>ГОСТ:ГОСТ 6465-76</t>
  </si>
  <si>
    <t>килограмм</t>
  </si>
  <si>
    <t>Литкор</t>
  </si>
  <si>
    <t>труба</t>
  </si>
  <si>
    <t>сэхз</t>
  </si>
  <si>
    <t>15х2,8</t>
  </si>
  <si>
    <t>20х2,8</t>
  </si>
  <si>
    <t>25х3,2</t>
  </si>
  <si>
    <t>32х3,2</t>
  </si>
  <si>
    <t>40х3,5</t>
  </si>
  <si>
    <t>57х3,5</t>
  </si>
  <si>
    <t>76х3,5</t>
  </si>
  <si>
    <t>89х4</t>
  </si>
  <si>
    <t>108х4</t>
  </si>
  <si>
    <t>159х4,5</t>
  </si>
  <si>
    <t>219х5</t>
  </si>
  <si>
    <t>51.62</t>
  </si>
  <si>
    <t>51.70</t>
  </si>
  <si>
    <t>2015 г.</t>
  </si>
  <si>
    <t>23" (Тип ЖК-матрицы TFP AH-IPS)</t>
  </si>
  <si>
    <t>Работы</t>
  </si>
  <si>
    <t>51.36</t>
  </si>
  <si>
    <t>Новогодние подарки для детей сотрудников</t>
  </si>
  <si>
    <t>весом не менее 2000 граммов в упаковке в комплекте с мягкой игрушкой</t>
  </si>
  <si>
    <t>Анодные заземлители</t>
  </si>
  <si>
    <t>Газораспределительные шкафы и установки</t>
  </si>
  <si>
    <t>Электроды графитовые трубчатые в комплекте с ниппелем. Длина 2500 мм.</t>
  </si>
  <si>
    <t>компл</t>
  </si>
  <si>
    <t>Газорегуляторные шкафы и установки с регуляторами РДП и РДНК</t>
  </si>
  <si>
    <t>1 квартал</t>
  </si>
  <si>
    <t>2 квартал</t>
  </si>
  <si>
    <t>4 квартал</t>
  </si>
  <si>
    <t>8-8412-962591</t>
  </si>
  <si>
    <t>Пенза</t>
  </si>
  <si>
    <t>Обеспечение программное</t>
  </si>
  <si>
    <t>52.48.13</t>
  </si>
  <si>
    <t>office@penzagorgaz.ru</t>
  </si>
  <si>
    <t>74.20.4</t>
  </si>
  <si>
    <t>Поверка сигнализаторов СГГ - 6 и аналогичных, газоанализатора ФП11, ФП12, манометров технических, счетчиков газа бытовых.</t>
  </si>
  <si>
    <t>ПР 50.2.014-2002 Федеральный Закон от 26.06.2008 № 102-ФЗ
"Об обеспечении единства измерений"</t>
  </si>
  <si>
    <t xml:space="preserve"> Поставка нефтепродуктов с безналичным обслуживанием по топливным картам</t>
  </si>
  <si>
    <t>3 квартал</t>
  </si>
  <si>
    <t xml:space="preserve">ПИР  по реконструкции   Газопровода  г. Пенза, ул. Хлебозаводская от ул. Пр. Победы до Пр. Строителей ( инв. № 900271) </t>
  </si>
  <si>
    <t>Строительство  (2эт., S=800м²)</t>
  </si>
  <si>
    <t>51.14.2</t>
  </si>
  <si>
    <t>Арматура трубопроводная</t>
  </si>
  <si>
    <t>27.22</t>
  </si>
  <si>
    <t>Трубы стальные</t>
  </si>
  <si>
    <t>Различные неизолированные трубы по ГОСТ 3262-75; ГОСТ 10705-80; ГОСТ 10704-91</t>
  </si>
  <si>
    <t>нет</t>
  </si>
  <si>
    <t>Открытый запрос предложений в электронной форме</t>
  </si>
  <si>
    <t>Электроинструмент</t>
  </si>
  <si>
    <t>перфораторы, ушм, дрели</t>
  </si>
  <si>
    <t>Продление лицензии Kaspersky Business Space Security</t>
  </si>
  <si>
    <t>1 год, 170 компьютеров</t>
  </si>
  <si>
    <t>1С Предприятие</t>
  </si>
  <si>
    <t>Специальная одежда и обувь. Летняя и зимняя. ГОСТ:ГОСТ 27575-87</t>
  </si>
  <si>
    <t>Электроды и проволока сварочные</t>
  </si>
  <si>
    <t>Электроды LB 52 ф3,2 и 2,5. Проволока СВ-08 ф0,8 и 3,0</t>
  </si>
  <si>
    <t>51.90</t>
  </si>
  <si>
    <t>Протекторы магниевые</t>
  </si>
  <si>
    <t>Краны шаровые РУ16 фланцевые полный проход</t>
  </si>
  <si>
    <t>Задвижки фланцевые клиновые</t>
  </si>
  <si>
    <t>Кабельно-проводниковая продукция</t>
  </si>
  <si>
    <t>погонный метр</t>
  </si>
  <si>
    <t>Провода различного назначения</t>
  </si>
  <si>
    <t>018</t>
  </si>
  <si>
    <t>План закупок товаров, работ, услуг ОАО "Метан" на 2015 год</t>
  </si>
  <si>
    <t>2016 г.</t>
  </si>
  <si>
    <t>2015 - 2016</t>
  </si>
  <si>
    <t>наборы прокладок и мелких запчастей</t>
  </si>
  <si>
    <t>Ремонтные комплекты к регуляторам и клапанам</t>
  </si>
  <si>
    <t>Инструмент ручной</t>
  </si>
  <si>
    <t>Молотки, интрумент режущий ручной, отвертки, ключи, инструмент слесаромонтажный</t>
  </si>
  <si>
    <t>Перекладка (D=219  L=992, с.д. , п/э)</t>
  </si>
  <si>
    <t xml:space="preserve">  Перекладка (D=57  L=75)</t>
  </si>
  <si>
    <t xml:space="preserve">  Перекладка (D=40  L=375)</t>
  </si>
  <si>
    <t>Перекладка (D=57  L=97 , D=63  L=96, п/э)</t>
  </si>
  <si>
    <t xml:space="preserve">  Перекладка (D=160   L=206  п/э)</t>
  </si>
  <si>
    <t xml:space="preserve">Перекладка (D=90  L=461 п/э, D=40;57  L=399) </t>
  </si>
  <si>
    <t xml:space="preserve">  Перекладка (D=114  L=684)</t>
  </si>
  <si>
    <t>Перекладка (с.д. D=160  L=481,п/э)</t>
  </si>
  <si>
    <t>Перекладка (D=57  L=80 , D=225  L=521, п/э)</t>
  </si>
  <si>
    <t>Реконструкция газопровода г. Пенза, 3-й пр. Лобачевского, 4 ( инв. №Г00001679 )</t>
  </si>
  <si>
    <t>Реконструкция Газопровод г. Пенза,1-й пр. Лобачевского,  ул. Краснова, ул. Лобачевского 6,20,18,16,2,10,58,56,48,54,55,50,14,12 ( инв. №Г00001203)</t>
  </si>
  <si>
    <t>Реконструкция Газопровод г. Пенза , ул. Красная, 65а ( инв. №Г00002380)</t>
  </si>
  <si>
    <t xml:space="preserve">Реконструкция Газопровод ул. Калинина(1-й пр. Лобачевского, к..ф.)  ( инв. №Г00001204)  </t>
  </si>
  <si>
    <t>Реконструкция Газопровод г. Пенза, ул. Краснова до ГРП 11 (Лобачевского)( инв. №900242)</t>
  </si>
  <si>
    <t>Реконструкция Газопровод г. Пенза , ул. Ключевского (инв. №Г00001131)</t>
  </si>
  <si>
    <t>Реконструкция Газопровод г. Пенза , ул. Колхозная-Чаадаева(до школы № 41) ( инв. №Г00001202)</t>
  </si>
  <si>
    <t>Реконструкция Газопровод г. Пенза , ул. Суворова 168    ( инв. № Г00001281)</t>
  </si>
  <si>
    <t>СМР Устройство канализации в Здании Пензенского РЭГУ, г. Пенза, ул. Терновского,161</t>
  </si>
  <si>
    <t>СМР Устройство водоснабжения в Здании Пензенского РЭГУ, г. Пенза, ул. Терновского,161</t>
  </si>
  <si>
    <t xml:space="preserve">Протекторы магниевые ПМ-5У, ПМ-10У, ПМ-20У , с подключенными к нем проводниками, вместе с порошкообразным активатором </t>
  </si>
  <si>
    <t>72.60</t>
  </si>
  <si>
    <t>Сопровождение электронного периодического справочника «Система Гарант»</t>
  </si>
  <si>
    <t>Обновление информации, тестирование, восстановление и поддержание нормальной работоспособности ЭПС.</t>
  </si>
  <si>
    <t>02.2015</t>
  </si>
  <si>
    <t>03.2015</t>
  </si>
  <si>
    <t>05.2015</t>
  </si>
  <si>
    <t>04.2015</t>
  </si>
  <si>
    <t>06.2015</t>
  </si>
  <si>
    <t>11.2015</t>
  </si>
  <si>
    <t>12.2015</t>
  </si>
  <si>
    <t>01.2015</t>
  </si>
  <si>
    <t>07.2015</t>
  </si>
  <si>
    <t>ОКТМО</t>
  </si>
  <si>
    <t>Услуга по информационно-технологическому сопровождениюпрограммы для ЭВМ "АНТ.Автоматизированная система документационного обеспечения бизнеса"</t>
  </si>
  <si>
    <t>Информационно-технологическое сопровождение</t>
  </si>
  <si>
    <t>Закупка у единственного поставщика</t>
  </si>
  <si>
    <t>Внутридомовое газоиспользующее оборудование</t>
  </si>
  <si>
    <t>Приборы учёта газа</t>
  </si>
  <si>
    <t>Котлы отопительные газовые</t>
  </si>
  <si>
    <t>счётчики газа NPM G4</t>
  </si>
  <si>
    <t>счётчики газа Гранд 4</t>
  </si>
  <si>
    <t>52.44.6</t>
  </si>
  <si>
    <t>51.51.4</t>
  </si>
  <si>
    <t>Газ автомобильный</t>
  </si>
  <si>
    <t>заправка автомобилей сжиженным газом ПБТ ГОСТ Р 52087-2003</t>
  </si>
  <si>
    <t>02.2014</t>
  </si>
  <si>
    <t>С.В. Пеганкин</t>
  </si>
  <si>
    <t xml:space="preserve">И. о генерального директора </t>
  </si>
  <si>
    <t>Проведение аттестации аварийно-спасательного формирования</t>
  </si>
  <si>
    <t>от 22 августа 1995 г. № 151-ФЗ «Об аварийно-спасательных службах и статусе спасателей»</t>
  </si>
  <si>
    <t>03.2015 г.</t>
  </si>
  <si>
    <t>80.42</t>
  </si>
  <si>
    <t>" 10 " февраля  2015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</si>
</sst>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
    <numFmt numFmtId="165" formatCode="#,##0.000"/>
    <numFmt numFmtId="166" formatCode="0.000"/>
  </numFmts>
  <fonts count="9" x14ac:knownFonts="1">
    <font>
      <sz val="10"/>
      <name val="Arial Cyr"/>
      <charset val="204"/>
    </font>
    <font>
      <sz val="10"/>
      <name val="Arial Cyr"/>
      <charset val="204"/>
    </font>
    <font>
      <sz val="8"/>
      <name val="Arial"/>
      <family val="2"/>
      <charset val="204"/>
    </font>
    <font>
      <b/>
      <sz val="10"/>
      <name val="Arial Cyr"/>
      <charset val="204"/>
    </font>
    <font>
      <sz val="11"/>
      <color theme="1"/>
      <name val="Calibri"/>
      <family val="2"/>
      <charset val="204"/>
      <scheme val="minor"/>
    </font>
    <font>
      <u/>
      <sz val="10"/>
      <color theme="10"/>
      <name val="Arial Cyr"/>
      <charset val="204"/>
    </font>
    <font>
      <sz val="8"/>
      <color theme="1"/>
      <name val="Arial"/>
      <family val="2"/>
      <charset val="204"/>
    </font>
    <font>
      <sz val="8"/>
      <color theme="0"/>
      <name val="Arial"/>
      <family val="2"/>
      <charset val="204"/>
    </font>
    <font>
      <sz val="8"/>
      <color indexed="8"/>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4" fillId="0" borderId="0"/>
    <xf numFmtId="0" fontId="1" fillId="0" borderId="0"/>
  </cellStyleXfs>
  <cellXfs count="116">
    <xf numFmtId="0" fontId="0" fillId="0" borderId="0" xfId="0"/>
    <xf numFmtId="0" fontId="2" fillId="0" borderId="0" xfId="0"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NumberFormat="1" applyFont="1" applyFill="1" applyBorder="1" applyAlignment="1">
      <alignment horizontal="left" vertical="top"/>
    </xf>
    <xf numFmtId="0" fontId="2" fillId="0" borderId="0" xfId="0" applyFont="1" applyFill="1" applyBorder="1" applyAlignment="1">
      <alignment horizontal="right" vertical="top"/>
    </xf>
    <xf numFmtId="0" fontId="6" fillId="0" borderId="0" xfId="0" applyFont="1" applyFill="1" applyAlignment="1">
      <alignment horizontal="right"/>
    </xf>
    <xf numFmtId="0" fontId="6" fillId="0" borderId="0" xfId="0" applyFont="1" applyFill="1" applyAlignment="1"/>
    <xf numFmtId="0" fontId="2" fillId="0" borderId="0" xfId="0" applyFont="1" applyFill="1" applyBorder="1" applyAlignment="1">
      <alignment vertical="center"/>
    </xf>
    <xf numFmtId="0" fontId="2" fillId="0" borderId="1" xfId="2" applyNumberFormat="1" applyFont="1" applyFill="1" applyBorder="1" applyAlignment="1">
      <alignment vertical="center"/>
    </xf>
    <xf numFmtId="0" fontId="0" fillId="0" borderId="1" xfId="0" applyBorder="1"/>
    <xf numFmtId="0" fontId="3" fillId="0" borderId="1" xfId="0" applyFont="1" applyBorder="1"/>
    <xf numFmtId="0" fontId="0" fillId="0" borderId="1" xfId="0" applyFill="1" applyBorder="1"/>
    <xf numFmtId="0" fontId="0" fillId="0" borderId="0" xfId="0" applyBorder="1"/>
    <xf numFmtId="0" fontId="0" fillId="0" borderId="0" xfId="0" applyFill="1" applyBorder="1"/>
    <xf numFmtId="0" fontId="7" fillId="0" borderId="0" xfId="0" applyFont="1" applyFill="1" applyBorder="1" applyAlignment="1">
      <alignment vertical="top"/>
    </xf>
    <xf numFmtId="4" fontId="2" fillId="0" borderId="0" xfId="0" applyNumberFormat="1" applyFont="1" applyFill="1" applyBorder="1" applyAlignment="1">
      <alignment vertical="top"/>
    </xf>
    <xf numFmtId="4" fontId="2" fillId="0"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0" xfId="0" applyFont="1" applyFill="1" applyAlignment="1">
      <alignment horizontal="left" wrapText="1"/>
    </xf>
    <xf numFmtId="1"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0" xfId="0" applyFont="1" applyFill="1" applyAlignment="1">
      <alignment horizontal="center" wrapText="1"/>
    </xf>
    <xf numFmtId="165" fontId="2" fillId="0" borderId="1" xfId="0" applyNumberFormat="1" applyFont="1" applyFill="1" applyBorder="1" applyAlignment="1">
      <alignment horizontal="center" vertical="center"/>
    </xf>
    <xf numFmtId="4" fontId="6" fillId="0" borderId="1" xfId="2" applyNumberFormat="1" applyFont="1" applyFill="1" applyBorder="1" applyAlignment="1">
      <alignment horizontal="center" vertical="center"/>
    </xf>
    <xf numFmtId="0" fontId="2" fillId="0" borderId="0" xfId="0" applyFont="1" applyFill="1" applyBorder="1" applyAlignment="1">
      <alignment horizontal="center" wrapText="1"/>
    </xf>
    <xf numFmtId="0" fontId="2" fillId="0" borderId="1" xfId="0" applyFont="1" applyFill="1" applyBorder="1" applyAlignment="1">
      <alignment vertical="center" wrapText="1"/>
    </xf>
    <xf numFmtId="0" fontId="2" fillId="0" borderId="1" xfId="0" applyFont="1" applyFill="1" applyBorder="1" applyAlignment="1">
      <alignment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49" fontId="2" fillId="0" borderId="5"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4" fontId="2" fillId="0" borderId="5"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164" fontId="2"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4" fontId="2" fillId="0" borderId="2" xfId="2" applyNumberFormat="1" applyFont="1" applyFill="1" applyBorder="1" applyAlignment="1">
      <alignment horizontal="center" vertical="center"/>
    </xf>
    <xf numFmtId="164"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5"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0" xfId="0" applyFont="1" applyFill="1" applyBorder="1" applyAlignment="1">
      <alignment vertical="top"/>
    </xf>
    <xf numFmtId="49" fontId="2" fillId="0" borderId="2"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6"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0" xfId="0" applyFont="1" applyAlignment="1">
      <alignment wrapText="1"/>
    </xf>
    <xf numFmtId="0" fontId="2" fillId="0" borderId="1" xfId="0" applyFont="1" applyFill="1" applyBorder="1" applyAlignment="1">
      <alignment horizontal="left" vertical="top"/>
    </xf>
    <xf numFmtId="0" fontId="2" fillId="0" borderId="1"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 xfId="1" applyFont="1" applyFill="1" applyBorder="1" applyAlignment="1" applyProtection="1">
      <alignment horizontal="left" vertical="top"/>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1"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31" Type="http://schemas.openxmlformats.org/officeDocument/2006/relationships/revisionLog" Target="revisionLog3.xml"/><Relationship Id="rId252" Type="http://schemas.openxmlformats.org/officeDocument/2006/relationships/revisionLog" Target="revisionLog24.xml"/><Relationship Id="rId273" Type="http://schemas.openxmlformats.org/officeDocument/2006/relationships/revisionLog" Target="revisionLog45.xml"/><Relationship Id="rId294" Type="http://schemas.openxmlformats.org/officeDocument/2006/relationships/revisionLog" Target="revisionLog66.xml"/><Relationship Id="rId299" Type="http://schemas.openxmlformats.org/officeDocument/2006/relationships/revisionLog" Target="revisionLog71.xml"/><Relationship Id="rId303" Type="http://schemas.openxmlformats.org/officeDocument/2006/relationships/revisionLog" Target="revisionLog75.xml"/><Relationship Id="rId308" Type="http://schemas.openxmlformats.org/officeDocument/2006/relationships/revisionLog" Target="revisionLog80.xml"/><Relationship Id="rId329" Type="http://schemas.openxmlformats.org/officeDocument/2006/relationships/revisionLog" Target="revisionLog101.xml"/><Relationship Id="rId324" Type="http://schemas.openxmlformats.org/officeDocument/2006/relationships/revisionLog" Target="revisionLog96.xml"/><Relationship Id="rId340" Type="http://schemas.openxmlformats.org/officeDocument/2006/relationships/revisionLog" Target="revisionLog112.xml"/><Relationship Id="rId345" Type="http://schemas.openxmlformats.org/officeDocument/2006/relationships/revisionLog" Target="revisionLog117.xml"/><Relationship Id="rId361" Type="http://schemas.openxmlformats.org/officeDocument/2006/relationships/revisionLog" Target="revisionLog133.xml"/><Relationship Id="rId366" Type="http://schemas.openxmlformats.org/officeDocument/2006/relationships/revisionLog" Target="revisionLog138.xml"/><Relationship Id="rId387" Type="http://schemas.openxmlformats.org/officeDocument/2006/relationships/revisionLog" Target="revisionLog11.xml"/><Relationship Id="rId247" Type="http://schemas.openxmlformats.org/officeDocument/2006/relationships/revisionLog" Target="revisionLog19.xml"/><Relationship Id="rId382" Type="http://schemas.openxmlformats.org/officeDocument/2006/relationships/revisionLog" Target="revisionLog154.xml"/><Relationship Id="rId242" Type="http://schemas.openxmlformats.org/officeDocument/2006/relationships/revisionLog" Target="revisionLog14.xml"/><Relationship Id="rId263" Type="http://schemas.openxmlformats.org/officeDocument/2006/relationships/revisionLog" Target="revisionLog35.xml"/><Relationship Id="rId268" Type="http://schemas.openxmlformats.org/officeDocument/2006/relationships/revisionLog" Target="revisionLog40.xml"/><Relationship Id="rId284" Type="http://schemas.openxmlformats.org/officeDocument/2006/relationships/revisionLog" Target="revisionLog56.xml"/><Relationship Id="rId289" Type="http://schemas.openxmlformats.org/officeDocument/2006/relationships/revisionLog" Target="revisionLog61.xml"/><Relationship Id="rId319" Type="http://schemas.openxmlformats.org/officeDocument/2006/relationships/revisionLog" Target="revisionLog91.xml"/><Relationship Id="rId314" Type="http://schemas.openxmlformats.org/officeDocument/2006/relationships/revisionLog" Target="revisionLog86.xml"/><Relationship Id="rId330" Type="http://schemas.openxmlformats.org/officeDocument/2006/relationships/revisionLog" Target="revisionLog102.xml"/><Relationship Id="rId335" Type="http://schemas.openxmlformats.org/officeDocument/2006/relationships/revisionLog" Target="revisionLog107.xml"/><Relationship Id="rId356" Type="http://schemas.openxmlformats.org/officeDocument/2006/relationships/revisionLog" Target="revisionLog128.xml"/><Relationship Id="rId377" Type="http://schemas.openxmlformats.org/officeDocument/2006/relationships/revisionLog" Target="revisionLog149.xml"/><Relationship Id="rId398" Type="http://schemas.openxmlformats.org/officeDocument/2006/relationships/revisionLog" Target="revisionLog163.xml"/><Relationship Id="rId237" Type="http://schemas.openxmlformats.org/officeDocument/2006/relationships/revisionLog" Target="revisionLog9.xml"/><Relationship Id="rId351" Type="http://schemas.openxmlformats.org/officeDocument/2006/relationships/revisionLog" Target="revisionLog123.xml"/><Relationship Id="rId372" Type="http://schemas.openxmlformats.org/officeDocument/2006/relationships/revisionLog" Target="revisionLog144.xml"/><Relationship Id="rId393" Type="http://schemas.openxmlformats.org/officeDocument/2006/relationships/revisionLog" Target="revisionLog12.xml"/><Relationship Id="rId402" Type="http://schemas.openxmlformats.org/officeDocument/2006/relationships/revisionLog" Target="revisionLog167.xml"/><Relationship Id="rId232" Type="http://schemas.openxmlformats.org/officeDocument/2006/relationships/revisionLog" Target="revisionLog4.xml"/><Relationship Id="rId253" Type="http://schemas.openxmlformats.org/officeDocument/2006/relationships/revisionLog" Target="revisionLog25.xml"/><Relationship Id="rId258" Type="http://schemas.openxmlformats.org/officeDocument/2006/relationships/revisionLog" Target="revisionLog30.xml"/><Relationship Id="rId274" Type="http://schemas.openxmlformats.org/officeDocument/2006/relationships/revisionLog" Target="revisionLog46.xml"/><Relationship Id="rId279" Type="http://schemas.openxmlformats.org/officeDocument/2006/relationships/revisionLog" Target="revisionLog51.xml"/><Relationship Id="rId295" Type="http://schemas.openxmlformats.org/officeDocument/2006/relationships/revisionLog" Target="revisionLog67.xml"/><Relationship Id="rId309" Type="http://schemas.openxmlformats.org/officeDocument/2006/relationships/revisionLog" Target="revisionLog81.xml"/><Relationship Id="rId290" Type="http://schemas.openxmlformats.org/officeDocument/2006/relationships/revisionLog" Target="revisionLog62.xml"/><Relationship Id="rId304" Type="http://schemas.openxmlformats.org/officeDocument/2006/relationships/revisionLog" Target="revisionLog76.xml"/><Relationship Id="rId320" Type="http://schemas.openxmlformats.org/officeDocument/2006/relationships/revisionLog" Target="revisionLog92.xml"/><Relationship Id="rId325" Type="http://schemas.openxmlformats.org/officeDocument/2006/relationships/revisionLog" Target="revisionLog97.xml"/><Relationship Id="rId346" Type="http://schemas.openxmlformats.org/officeDocument/2006/relationships/revisionLog" Target="revisionLog118.xml"/><Relationship Id="rId367" Type="http://schemas.openxmlformats.org/officeDocument/2006/relationships/revisionLog" Target="revisionLog139.xml"/><Relationship Id="rId388" Type="http://schemas.openxmlformats.org/officeDocument/2006/relationships/revisionLog" Target="revisionLog121.xml"/><Relationship Id="rId341" Type="http://schemas.openxmlformats.org/officeDocument/2006/relationships/revisionLog" Target="revisionLog113.xml"/><Relationship Id="rId362" Type="http://schemas.openxmlformats.org/officeDocument/2006/relationships/revisionLog" Target="revisionLog134.xml"/><Relationship Id="rId383" Type="http://schemas.openxmlformats.org/officeDocument/2006/relationships/revisionLog" Target="revisionLog155.xml"/><Relationship Id="rId243" Type="http://schemas.openxmlformats.org/officeDocument/2006/relationships/revisionLog" Target="revisionLog15.xml"/><Relationship Id="rId248" Type="http://schemas.openxmlformats.org/officeDocument/2006/relationships/revisionLog" Target="revisionLog20.xml"/><Relationship Id="rId264" Type="http://schemas.openxmlformats.org/officeDocument/2006/relationships/revisionLog" Target="revisionLog36.xml"/><Relationship Id="rId269" Type="http://schemas.openxmlformats.org/officeDocument/2006/relationships/revisionLog" Target="revisionLog41.xml"/><Relationship Id="rId285" Type="http://schemas.openxmlformats.org/officeDocument/2006/relationships/revisionLog" Target="revisionLog57.xml"/><Relationship Id="rId280" Type="http://schemas.openxmlformats.org/officeDocument/2006/relationships/revisionLog" Target="revisionLog52.xml"/><Relationship Id="rId310" Type="http://schemas.openxmlformats.org/officeDocument/2006/relationships/revisionLog" Target="revisionLog82.xml"/><Relationship Id="rId315" Type="http://schemas.openxmlformats.org/officeDocument/2006/relationships/revisionLog" Target="revisionLog87.xml"/><Relationship Id="rId336" Type="http://schemas.openxmlformats.org/officeDocument/2006/relationships/revisionLog" Target="revisionLog108.xml"/><Relationship Id="rId357" Type="http://schemas.openxmlformats.org/officeDocument/2006/relationships/revisionLog" Target="revisionLog129.xml"/><Relationship Id="rId331" Type="http://schemas.openxmlformats.org/officeDocument/2006/relationships/revisionLog" Target="revisionLog103.xml"/><Relationship Id="rId352" Type="http://schemas.openxmlformats.org/officeDocument/2006/relationships/revisionLog" Target="revisionLog124.xml"/><Relationship Id="rId373" Type="http://schemas.openxmlformats.org/officeDocument/2006/relationships/revisionLog" Target="revisionLog145.xml"/><Relationship Id="rId378" Type="http://schemas.openxmlformats.org/officeDocument/2006/relationships/revisionLog" Target="revisionLog150.xml"/><Relationship Id="rId394" Type="http://schemas.openxmlformats.org/officeDocument/2006/relationships/revisionLog" Target="revisionLog13.xml"/><Relationship Id="rId399" Type="http://schemas.openxmlformats.org/officeDocument/2006/relationships/revisionLog" Target="revisionLog164.xml"/><Relationship Id="rId233" Type="http://schemas.openxmlformats.org/officeDocument/2006/relationships/revisionLog" Target="revisionLog5.xml"/><Relationship Id="rId238" Type="http://schemas.openxmlformats.org/officeDocument/2006/relationships/revisionLog" Target="revisionLog10.xml"/><Relationship Id="rId254" Type="http://schemas.openxmlformats.org/officeDocument/2006/relationships/revisionLog" Target="revisionLog26.xml"/><Relationship Id="rId259" Type="http://schemas.openxmlformats.org/officeDocument/2006/relationships/revisionLog" Target="revisionLog31.xml"/><Relationship Id="rId262" Type="http://schemas.openxmlformats.org/officeDocument/2006/relationships/revisionLog" Target="revisionLog34.xml"/><Relationship Id="rId270" Type="http://schemas.openxmlformats.org/officeDocument/2006/relationships/revisionLog" Target="revisionLog42.xml"/><Relationship Id="rId275" Type="http://schemas.openxmlformats.org/officeDocument/2006/relationships/revisionLog" Target="revisionLog47.xml"/><Relationship Id="rId283" Type="http://schemas.openxmlformats.org/officeDocument/2006/relationships/revisionLog" Target="revisionLog55.xml"/><Relationship Id="rId291" Type="http://schemas.openxmlformats.org/officeDocument/2006/relationships/revisionLog" Target="revisionLog63.xml"/><Relationship Id="rId296" Type="http://schemas.openxmlformats.org/officeDocument/2006/relationships/revisionLog" Target="revisionLog68.xml"/><Relationship Id="rId300" Type="http://schemas.openxmlformats.org/officeDocument/2006/relationships/revisionLog" Target="revisionLog72.xml"/><Relationship Id="rId305" Type="http://schemas.openxmlformats.org/officeDocument/2006/relationships/revisionLog" Target="revisionLog77.xml"/><Relationship Id="rId313" Type="http://schemas.openxmlformats.org/officeDocument/2006/relationships/revisionLog" Target="revisionLog85.xml"/><Relationship Id="rId318" Type="http://schemas.openxmlformats.org/officeDocument/2006/relationships/revisionLog" Target="revisionLog90.xml"/><Relationship Id="rId326" Type="http://schemas.openxmlformats.org/officeDocument/2006/relationships/revisionLog" Target="revisionLog98.xml"/><Relationship Id="rId339" Type="http://schemas.openxmlformats.org/officeDocument/2006/relationships/revisionLog" Target="revisionLog1111.xml"/><Relationship Id="rId347" Type="http://schemas.openxmlformats.org/officeDocument/2006/relationships/revisionLog" Target="revisionLog119.xml"/><Relationship Id="rId321" Type="http://schemas.openxmlformats.org/officeDocument/2006/relationships/revisionLog" Target="revisionLog93.xml"/><Relationship Id="rId334" Type="http://schemas.openxmlformats.org/officeDocument/2006/relationships/revisionLog" Target="revisionLog106.xml"/><Relationship Id="rId342" Type="http://schemas.openxmlformats.org/officeDocument/2006/relationships/revisionLog" Target="revisionLog114.xml"/><Relationship Id="rId350" Type="http://schemas.openxmlformats.org/officeDocument/2006/relationships/revisionLog" Target="revisionLog122.xml"/><Relationship Id="rId355" Type="http://schemas.openxmlformats.org/officeDocument/2006/relationships/revisionLog" Target="revisionLog127.xml"/><Relationship Id="rId363" Type="http://schemas.openxmlformats.org/officeDocument/2006/relationships/revisionLog" Target="revisionLog135.xml"/><Relationship Id="rId368" Type="http://schemas.openxmlformats.org/officeDocument/2006/relationships/revisionLog" Target="revisionLog140.xml"/><Relationship Id="rId371" Type="http://schemas.openxmlformats.org/officeDocument/2006/relationships/revisionLog" Target="revisionLog143.xml"/><Relationship Id="rId376" Type="http://schemas.openxmlformats.org/officeDocument/2006/relationships/revisionLog" Target="revisionLog148.xml"/><Relationship Id="rId384" Type="http://schemas.openxmlformats.org/officeDocument/2006/relationships/revisionLog" Target="revisionLog156.xml"/><Relationship Id="rId389" Type="http://schemas.openxmlformats.org/officeDocument/2006/relationships/revisionLog" Target="revisionLog16.xml"/><Relationship Id="rId397" Type="http://schemas.openxmlformats.org/officeDocument/2006/relationships/revisionLog" Target="revisionLog162.xml"/><Relationship Id="rId236" Type="http://schemas.openxmlformats.org/officeDocument/2006/relationships/revisionLog" Target="revisionLog8.xml"/><Relationship Id="rId244" Type="http://schemas.openxmlformats.org/officeDocument/2006/relationships/revisionLog" Target="revisionLog161.xml"/><Relationship Id="rId249" Type="http://schemas.openxmlformats.org/officeDocument/2006/relationships/revisionLog" Target="revisionLog21.xml"/><Relationship Id="rId257" Type="http://schemas.openxmlformats.org/officeDocument/2006/relationships/revisionLog" Target="revisionLog29.xml"/><Relationship Id="rId278" Type="http://schemas.openxmlformats.org/officeDocument/2006/relationships/revisionLog" Target="revisionLog50.xml"/><Relationship Id="rId392" Type="http://schemas.openxmlformats.org/officeDocument/2006/relationships/revisionLog" Target="revisionLog160.xml"/><Relationship Id="rId401" Type="http://schemas.openxmlformats.org/officeDocument/2006/relationships/revisionLog" Target="revisionLog166.xml"/><Relationship Id="rId260" Type="http://schemas.openxmlformats.org/officeDocument/2006/relationships/revisionLog" Target="revisionLog32.xml"/><Relationship Id="rId265" Type="http://schemas.openxmlformats.org/officeDocument/2006/relationships/revisionLog" Target="revisionLog37.xml"/><Relationship Id="rId281" Type="http://schemas.openxmlformats.org/officeDocument/2006/relationships/revisionLog" Target="revisionLog53.xml"/><Relationship Id="rId286" Type="http://schemas.openxmlformats.org/officeDocument/2006/relationships/revisionLog" Target="revisionLog58.xml"/><Relationship Id="rId316" Type="http://schemas.openxmlformats.org/officeDocument/2006/relationships/revisionLog" Target="revisionLog88.xml"/><Relationship Id="rId337" Type="http://schemas.openxmlformats.org/officeDocument/2006/relationships/revisionLog" Target="revisionLog109.xml"/><Relationship Id="rId311" Type="http://schemas.openxmlformats.org/officeDocument/2006/relationships/revisionLog" Target="revisionLog83.xml"/><Relationship Id="rId332" Type="http://schemas.openxmlformats.org/officeDocument/2006/relationships/revisionLog" Target="revisionLog104.xml"/><Relationship Id="rId353" Type="http://schemas.openxmlformats.org/officeDocument/2006/relationships/revisionLog" Target="revisionLog125.xml"/><Relationship Id="rId358" Type="http://schemas.openxmlformats.org/officeDocument/2006/relationships/revisionLog" Target="revisionLog130.xml"/><Relationship Id="rId374" Type="http://schemas.openxmlformats.org/officeDocument/2006/relationships/revisionLog" Target="revisionLog146.xml"/><Relationship Id="rId379" Type="http://schemas.openxmlformats.org/officeDocument/2006/relationships/revisionLog" Target="revisionLog151.xml"/><Relationship Id="rId395" Type="http://schemas.openxmlformats.org/officeDocument/2006/relationships/revisionLog" Target="revisionLog17.xml"/><Relationship Id="rId234" Type="http://schemas.openxmlformats.org/officeDocument/2006/relationships/revisionLog" Target="revisionLog6.xml"/><Relationship Id="rId239" Type="http://schemas.openxmlformats.org/officeDocument/2006/relationships/revisionLog" Target="revisionLog115.xml"/><Relationship Id="rId390" Type="http://schemas.openxmlformats.org/officeDocument/2006/relationships/revisionLog" Target="revisionLog158.xml"/><Relationship Id="rId250" Type="http://schemas.openxmlformats.org/officeDocument/2006/relationships/revisionLog" Target="revisionLog22.xml"/><Relationship Id="rId255" Type="http://schemas.openxmlformats.org/officeDocument/2006/relationships/revisionLog" Target="revisionLog27.xml"/><Relationship Id="rId271" Type="http://schemas.openxmlformats.org/officeDocument/2006/relationships/revisionLog" Target="revisionLog43.xml"/><Relationship Id="rId276" Type="http://schemas.openxmlformats.org/officeDocument/2006/relationships/revisionLog" Target="revisionLog48.xml"/><Relationship Id="rId292" Type="http://schemas.openxmlformats.org/officeDocument/2006/relationships/revisionLog" Target="revisionLog64.xml"/><Relationship Id="rId297" Type="http://schemas.openxmlformats.org/officeDocument/2006/relationships/revisionLog" Target="revisionLog69.xml"/><Relationship Id="rId306" Type="http://schemas.openxmlformats.org/officeDocument/2006/relationships/revisionLog" Target="revisionLog78.xml"/><Relationship Id="rId301" Type="http://schemas.openxmlformats.org/officeDocument/2006/relationships/revisionLog" Target="revisionLog73.xml"/><Relationship Id="rId322" Type="http://schemas.openxmlformats.org/officeDocument/2006/relationships/revisionLog" Target="revisionLog94.xml"/><Relationship Id="rId327" Type="http://schemas.openxmlformats.org/officeDocument/2006/relationships/revisionLog" Target="revisionLog99.xml"/><Relationship Id="rId343" Type="http://schemas.openxmlformats.org/officeDocument/2006/relationships/revisionLog" Target="revisionLog1151.xml"/><Relationship Id="rId348" Type="http://schemas.openxmlformats.org/officeDocument/2006/relationships/revisionLog" Target="revisionLog120.xml"/><Relationship Id="rId364" Type="http://schemas.openxmlformats.org/officeDocument/2006/relationships/revisionLog" Target="revisionLog136.xml"/><Relationship Id="rId369" Type="http://schemas.openxmlformats.org/officeDocument/2006/relationships/revisionLog" Target="revisionLog141.xml"/><Relationship Id="rId229" Type="http://schemas.openxmlformats.org/officeDocument/2006/relationships/revisionLog" Target="revisionLog1211.xml"/><Relationship Id="rId380" Type="http://schemas.openxmlformats.org/officeDocument/2006/relationships/revisionLog" Target="revisionLog152.xml"/><Relationship Id="rId385" Type="http://schemas.openxmlformats.org/officeDocument/2006/relationships/revisionLog" Target="revisionLog157.xml"/><Relationship Id="rId240" Type="http://schemas.openxmlformats.org/officeDocument/2006/relationships/revisionLog" Target="revisionLog12111.xml"/><Relationship Id="rId245" Type="http://schemas.openxmlformats.org/officeDocument/2006/relationships/revisionLog" Target="revisionLog171.xml"/><Relationship Id="rId261" Type="http://schemas.openxmlformats.org/officeDocument/2006/relationships/revisionLog" Target="revisionLog33.xml"/><Relationship Id="rId266" Type="http://schemas.openxmlformats.org/officeDocument/2006/relationships/revisionLog" Target="revisionLog38.xml"/><Relationship Id="rId287" Type="http://schemas.openxmlformats.org/officeDocument/2006/relationships/revisionLog" Target="revisionLog59.xml"/><Relationship Id="rId282" Type="http://schemas.openxmlformats.org/officeDocument/2006/relationships/revisionLog" Target="revisionLog54.xml"/><Relationship Id="rId312" Type="http://schemas.openxmlformats.org/officeDocument/2006/relationships/revisionLog" Target="revisionLog84.xml"/><Relationship Id="rId317" Type="http://schemas.openxmlformats.org/officeDocument/2006/relationships/revisionLog" Target="revisionLog89.xml"/><Relationship Id="rId333" Type="http://schemas.openxmlformats.org/officeDocument/2006/relationships/revisionLog" Target="revisionLog105.xml"/><Relationship Id="rId338" Type="http://schemas.openxmlformats.org/officeDocument/2006/relationships/revisionLog" Target="revisionLog110.xml"/><Relationship Id="rId354" Type="http://schemas.openxmlformats.org/officeDocument/2006/relationships/revisionLog" Target="revisionLog126.xml"/><Relationship Id="rId359" Type="http://schemas.openxmlformats.org/officeDocument/2006/relationships/revisionLog" Target="revisionLog1311.xml"/><Relationship Id="rId370" Type="http://schemas.openxmlformats.org/officeDocument/2006/relationships/revisionLog" Target="revisionLog142.xml"/><Relationship Id="rId375" Type="http://schemas.openxmlformats.org/officeDocument/2006/relationships/revisionLog" Target="revisionLog147.xml"/><Relationship Id="rId391" Type="http://schemas.openxmlformats.org/officeDocument/2006/relationships/revisionLog" Target="revisionLog159.xml"/><Relationship Id="rId396" Type="http://schemas.openxmlformats.org/officeDocument/2006/relationships/revisionLog" Target="revisionLog1.xml"/><Relationship Id="rId230" Type="http://schemas.openxmlformats.org/officeDocument/2006/relationships/revisionLog" Target="revisionLog2.xml"/><Relationship Id="rId235" Type="http://schemas.openxmlformats.org/officeDocument/2006/relationships/revisionLog" Target="revisionLog7.xml"/><Relationship Id="rId251" Type="http://schemas.openxmlformats.org/officeDocument/2006/relationships/revisionLog" Target="revisionLog23.xml"/><Relationship Id="rId256" Type="http://schemas.openxmlformats.org/officeDocument/2006/relationships/revisionLog" Target="revisionLog28.xml"/><Relationship Id="rId277" Type="http://schemas.openxmlformats.org/officeDocument/2006/relationships/revisionLog" Target="revisionLog49.xml"/><Relationship Id="rId298" Type="http://schemas.openxmlformats.org/officeDocument/2006/relationships/revisionLog" Target="revisionLog70.xml"/><Relationship Id="rId400" Type="http://schemas.openxmlformats.org/officeDocument/2006/relationships/revisionLog" Target="revisionLog165.xml"/><Relationship Id="rId272" Type="http://schemas.openxmlformats.org/officeDocument/2006/relationships/revisionLog" Target="revisionLog44.xml"/><Relationship Id="rId293" Type="http://schemas.openxmlformats.org/officeDocument/2006/relationships/revisionLog" Target="revisionLog65.xml"/><Relationship Id="rId302" Type="http://schemas.openxmlformats.org/officeDocument/2006/relationships/revisionLog" Target="revisionLog74.xml"/><Relationship Id="rId307" Type="http://schemas.openxmlformats.org/officeDocument/2006/relationships/revisionLog" Target="revisionLog79.xml"/><Relationship Id="rId323" Type="http://schemas.openxmlformats.org/officeDocument/2006/relationships/revisionLog" Target="revisionLog95.xml"/><Relationship Id="rId328" Type="http://schemas.openxmlformats.org/officeDocument/2006/relationships/revisionLog" Target="revisionLog100.xml"/><Relationship Id="rId344" Type="http://schemas.openxmlformats.org/officeDocument/2006/relationships/revisionLog" Target="revisionLog116.xml"/><Relationship Id="rId349" Type="http://schemas.openxmlformats.org/officeDocument/2006/relationships/revisionLog" Target="revisionLog121111.xml"/><Relationship Id="rId360" Type="http://schemas.openxmlformats.org/officeDocument/2006/relationships/revisionLog" Target="revisionLog132.xml"/><Relationship Id="rId365" Type="http://schemas.openxmlformats.org/officeDocument/2006/relationships/revisionLog" Target="revisionLog137.xml"/><Relationship Id="rId381" Type="http://schemas.openxmlformats.org/officeDocument/2006/relationships/revisionLog" Target="revisionLog153.xml"/><Relationship Id="rId386" Type="http://schemas.openxmlformats.org/officeDocument/2006/relationships/revisionLog" Target="revisionLog111.xml"/><Relationship Id="rId241" Type="http://schemas.openxmlformats.org/officeDocument/2006/relationships/revisionLog" Target="revisionLog131.xml"/><Relationship Id="rId246" Type="http://schemas.openxmlformats.org/officeDocument/2006/relationships/revisionLog" Target="revisionLog18.xml"/><Relationship Id="rId267" Type="http://schemas.openxmlformats.org/officeDocument/2006/relationships/revisionLog" Target="revisionLog39.xml"/><Relationship Id="rId288" Type="http://schemas.openxmlformats.org/officeDocument/2006/relationships/revisionLog" Target="revisionLog6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26F57A7-2AB1-4564-99A9-537C1772A406}" diskRevisions="1" revisionId="6602" version="7">
  <header guid="{C5A14213-9983-4C3B-954F-7FEB83CC37CC}" dateTime="2015-01-16T09:06:39" maxSheetId="3" userName="User" r:id="rId229">
    <sheetIdMap count="2">
      <sheetId val="1"/>
      <sheetId val="2"/>
    </sheetIdMap>
  </header>
  <header guid="{3FCFCEE4-F808-4690-97A2-7E483EA012C5}" dateTime="2015-01-16T09:11:39" maxSheetId="3" userName="User" r:id="rId230">
    <sheetIdMap count="2">
      <sheetId val="1"/>
      <sheetId val="2"/>
    </sheetIdMap>
  </header>
  <header guid="{4AC20FBC-7245-43FC-87DF-28F0E16D6E61}" dateTime="2015-01-16T09:31:14" maxSheetId="3" userName="User" r:id="rId231">
    <sheetIdMap count="2">
      <sheetId val="1"/>
      <sheetId val="2"/>
    </sheetIdMap>
  </header>
  <header guid="{7666B09E-F230-42F5-BC4F-051BC90774C4}" dateTime="2015-01-16T09:46:19" maxSheetId="3" userName="User" r:id="rId232" minRId="5329">
    <sheetIdMap count="2">
      <sheetId val="1"/>
      <sheetId val="2"/>
    </sheetIdMap>
  </header>
  <header guid="{5BEC945F-3C2F-4A68-9E40-650067F7F637}" dateTime="2015-01-16T10:17:04" maxSheetId="3" userName="user" r:id="rId233" minRId="5330" maxRId="5384">
    <sheetIdMap count="2">
      <sheetId val="1"/>
      <sheetId val="2"/>
    </sheetIdMap>
  </header>
  <header guid="{C091ACF8-EACB-4F5A-A4B7-77C7ECFC4F42}" dateTime="2015-01-20T13:23:06" maxSheetId="3" userName="user" r:id="rId234">
    <sheetIdMap count="2">
      <sheetId val="1"/>
      <sheetId val="2"/>
    </sheetIdMap>
  </header>
  <header guid="{5576965F-7C08-4836-A6D1-383F12D5BD62}" dateTime="2015-01-20T14:07:54" maxSheetId="3" userName="user" r:id="rId235" minRId="5385" maxRId="5389">
    <sheetIdMap count="2">
      <sheetId val="1"/>
      <sheetId val="2"/>
    </sheetIdMap>
  </header>
  <header guid="{B53D8986-B636-43E6-86D9-4C20199A9E7A}" dateTime="2015-01-20T14:11:13" maxSheetId="3" userName="user" r:id="rId236" minRId="5390" maxRId="5391">
    <sheetIdMap count="2">
      <sheetId val="1"/>
      <sheetId val="2"/>
    </sheetIdMap>
  </header>
  <header guid="{80E4A75C-C7AC-4400-92C0-F633DF1892B2}" dateTime="2015-01-20T14:11:48" maxSheetId="3" userName="user" r:id="rId237" minRId="5392">
    <sheetIdMap count="2">
      <sheetId val="1"/>
      <sheetId val="2"/>
    </sheetIdMap>
  </header>
  <header guid="{641F0480-8B8E-47F1-A518-AD63807D072D}" dateTime="2015-01-20T14:13:36" maxSheetId="3" userName="user" r:id="rId238">
    <sheetIdMap count="2">
      <sheetId val="1"/>
      <sheetId val="2"/>
    </sheetIdMap>
  </header>
  <header guid="{F8295CFC-CD66-4ADE-8251-7D16D15E98F8}" dateTime="2015-01-20T14:14:23" maxSheetId="3" userName="user" r:id="rId239" minRId="5393">
    <sheetIdMap count="2">
      <sheetId val="1"/>
      <sheetId val="2"/>
    </sheetIdMap>
  </header>
  <header guid="{25C297AD-9021-47FB-9639-5F27D9A70E5E}" dateTime="2015-01-20T14:14:38" maxSheetId="3" userName="user" r:id="rId240" minRId="5394" maxRId="5395">
    <sheetIdMap count="2">
      <sheetId val="1"/>
      <sheetId val="2"/>
    </sheetIdMap>
  </header>
  <header guid="{01B4A8E0-56F8-4038-8250-C9FB91A2DE4D}" dateTime="2015-01-20T14:15:55" maxSheetId="3" userName="user" r:id="rId241" minRId="5396" maxRId="5398">
    <sheetIdMap count="2">
      <sheetId val="1"/>
      <sheetId val="2"/>
    </sheetIdMap>
  </header>
  <header guid="{6F01F6EF-61F4-48F3-9C25-B0F9D1D20C0A}" dateTime="2015-01-20T14:15:58" maxSheetId="3" userName="user" r:id="rId242">
    <sheetIdMap count="2">
      <sheetId val="1"/>
      <sheetId val="2"/>
    </sheetIdMap>
  </header>
  <header guid="{A2CA7FDE-7377-4248-B5A3-8AA03BF4906D}" dateTime="2015-01-20T14:17:01" maxSheetId="3" userName="user" r:id="rId243">
    <sheetIdMap count="2">
      <sheetId val="1"/>
      <sheetId val="2"/>
    </sheetIdMap>
  </header>
  <header guid="{EFE6F4F5-FDB2-4997-8CEE-947EDBC60A1E}" dateTime="2015-01-20T14:17:28" maxSheetId="3" userName="user" r:id="rId244" minRId="5399">
    <sheetIdMap count="2">
      <sheetId val="1"/>
      <sheetId val="2"/>
    </sheetIdMap>
  </header>
  <header guid="{591147A8-059A-4E0A-8DBF-FC1A9DD92F27}" dateTime="2015-01-20T14:20:09" maxSheetId="3" userName="user" r:id="rId245" minRId="5400" maxRId="5402">
    <sheetIdMap count="2">
      <sheetId val="1"/>
      <sheetId val="2"/>
    </sheetIdMap>
  </header>
  <header guid="{6C555C17-6862-4453-B250-A651DBB55F5F}" dateTime="2015-01-20T14:20:20" maxSheetId="3" userName="user" r:id="rId246">
    <sheetIdMap count="2">
      <sheetId val="1"/>
      <sheetId val="2"/>
    </sheetIdMap>
  </header>
  <header guid="{84E5E44B-9AC3-4253-9318-7B8D5D219DD5}" dateTime="2015-01-20T14:20:27" maxSheetId="3" userName="user" r:id="rId247">
    <sheetIdMap count="2">
      <sheetId val="1"/>
      <sheetId val="2"/>
    </sheetIdMap>
  </header>
  <header guid="{62550AFE-B406-459D-806F-EABA74B40E03}" dateTime="2015-01-20T14:20:58" maxSheetId="3" userName="user" r:id="rId248" minRId="5403" maxRId="5405">
    <sheetIdMap count="2">
      <sheetId val="1"/>
      <sheetId val="2"/>
    </sheetIdMap>
  </header>
  <header guid="{730F0FDF-DFB1-40F8-B9CF-D8BEFB0FEE8B}" dateTime="2015-01-20T14:25:18" maxSheetId="3" userName="user" r:id="rId249" minRId="5406" maxRId="5407">
    <sheetIdMap count="2">
      <sheetId val="1"/>
      <sheetId val="2"/>
    </sheetIdMap>
  </header>
  <header guid="{2A6B3C75-69B7-4DBA-8519-45933D223722}" dateTime="2015-01-20T14:25:58" maxSheetId="3" userName="user" r:id="rId250" minRId="5408">
    <sheetIdMap count="2">
      <sheetId val="1"/>
      <sheetId val="2"/>
    </sheetIdMap>
  </header>
  <header guid="{D04EE106-B377-4BA6-B28D-65B516607D7F}" dateTime="2015-01-20T14:29:30" maxSheetId="3" userName="user" r:id="rId251" minRId="5409" maxRId="5424">
    <sheetIdMap count="2">
      <sheetId val="1"/>
      <sheetId val="2"/>
    </sheetIdMap>
  </header>
  <header guid="{AD4AC325-E38D-4847-98A2-1303FFF6795A}" dateTime="2015-01-20T14:42:41" maxSheetId="3" userName="user" r:id="rId252" minRId="5425" maxRId="5429">
    <sheetIdMap count="2">
      <sheetId val="1"/>
      <sheetId val="2"/>
    </sheetIdMap>
  </header>
  <header guid="{CDA02F40-E52D-4108-B79C-DF115D677175}" dateTime="2015-01-20T14:43:42" maxSheetId="3" userName="user" r:id="rId253" minRId="5430" maxRId="5432">
    <sheetIdMap count="2">
      <sheetId val="1"/>
      <sheetId val="2"/>
    </sheetIdMap>
  </header>
  <header guid="{209159A0-8E22-4A54-8D57-ABD03C4842D3}" dateTime="2015-01-20T14:45:00" maxSheetId="3" userName="user" r:id="rId254" minRId="5433" maxRId="5434">
    <sheetIdMap count="2">
      <sheetId val="1"/>
      <sheetId val="2"/>
    </sheetIdMap>
  </header>
  <header guid="{617D8EB4-B363-446D-812D-08BD959B2E3B}" dateTime="2015-01-20T14:45:06" maxSheetId="3" userName="user" r:id="rId255">
    <sheetIdMap count="2">
      <sheetId val="1"/>
      <sheetId val="2"/>
    </sheetIdMap>
  </header>
  <header guid="{BD7FA035-615B-4F50-BC85-1046C5EC0FB2}" dateTime="2015-01-20T14:47:02" maxSheetId="3" userName="user" r:id="rId256" minRId="5435">
    <sheetIdMap count="2">
      <sheetId val="1"/>
      <sheetId val="2"/>
    </sheetIdMap>
  </header>
  <header guid="{4A1AA94F-0986-4FB7-A3F1-7212D1E0AF19}" dateTime="2015-01-20T14:47:12" maxSheetId="3" userName="user" r:id="rId257" minRId="5436">
    <sheetIdMap count="2">
      <sheetId val="1"/>
      <sheetId val="2"/>
    </sheetIdMap>
  </header>
  <header guid="{A5E95049-AE41-4F10-A295-B266E5A36D15}" dateTime="2015-01-20T14:47:15" maxSheetId="3" userName="user" r:id="rId258">
    <sheetIdMap count="2">
      <sheetId val="1"/>
      <sheetId val="2"/>
    </sheetIdMap>
  </header>
  <header guid="{AD1634D4-2C0D-4914-9B93-94CA96ADBB8A}" dateTime="2015-01-20T14:51:01" maxSheetId="3" userName="user" r:id="rId259" minRId="5437" maxRId="5438">
    <sheetIdMap count="2">
      <sheetId val="1"/>
      <sheetId val="2"/>
    </sheetIdMap>
  </header>
  <header guid="{EAEC4CE4-711F-46E6-A55B-2A0F156DFA5D}" dateTime="2015-01-20T14:51:06" maxSheetId="3" userName="user" r:id="rId260">
    <sheetIdMap count="2">
      <sheetId val="1"/>
      <sheetId val="2"/>
    </sheetIdMap>
  </header>
  <header guid="{0D70B474-5DB1-4C2B-8FC7-CE409A4618ED}" dateTime="2015-01-20T14:53:30" maxSheetId="3" userName="user" r:id="rId261" minRId="5439" maxRId="5442">
    <sheetIdMap count="2">
      <sheetId val="1"/>
      <sheetId val="2"/>
    </sheetIdMap>
  </header>
  <header guid="{43E85E38-D11A-4F19-B77F-39BF398C11F9}" dateTime="2015-01-20T14:53:42" maxSheetId="3" userName="user" r:id="rId262" minRId="5443">
    <sheetIdMap count="2">
      <sheetId val="1"/>
      <sheetId val="2"/>
    </sheetIdMap>
  </header>
  <header guid="{77E04DCE-55C1-43C0-9011-6E02439C1E01}" dateTime="2015-01-20T14:53:54" maxSheetId="3" userName="user" r:id="rId263" minRId="5444">
    <sheetIdMap count="2">
      <sheetId val="1"/>
      <sheetId val="2"/>
    </sheetIdMap>
  </header>
  <header guid="{C0E4EB1F-783F-4B5F-AA12-650A215DCB85}" dateTime="2015-01-20T14:54:04" maxSheetId="3" userName="user" r:id="rId264" minRId="5445">
    <sheetIdMap count="2">
      <sheetId val="1"/>
      <sheetId val="2"/>
    </sheetIdMap>
  </header>
  <header guid="{0DA641DB-4DF0-495F-8156-FE8A89881D3B}" dateTime="2015-01-20T15:02:47" maxSheetId="3" userName="user" r:id="rId265">
    <sheetIdMap count="2">
      <sheetId val="1"/>
      <sheetId val="2"/>
    </sheetIdMap>
  </header>
  <header guid="{3433B756-E790-4232-8538-B93B7365232B}" dateTime="2015-01-20T15:03:12" maxSheetId="3" userName="user" r:id="rId266" minRId="5446">
    <sheetIdMap count="2">
      <sheetId val="1"/>
      <sheetId val="2"/>
    </sheetIdMap>
  </header>
  <header guid="{AD999BA0-1652-4D08-8B59-1E7F02334C14}" dateTime="2015-01-20T15:03:18" maxSheetId="3" userName="user" r:id="rId267" minRId="5447">
    <sheetIdMap count="2">
      <sheetId val="1"/>
      <sheetId val="2"/>
    </sheetIdMap>
  </header>
  <header guid="{4267C72A-80E5-48E5-A867-EF8660A75057}" dateTime="2015-01-20T15:03:28" maxSheetId="3" userName="user" r:id="rId268" minRId="5448">
    <sheetIdMap count="2">
      <sheetId val="1"/>
      <sheetId val="2"/>
    </sheetIdMap>
  </header>
  <header guid="{D70DF324-7867-460B-BA8C-B260353B145B}" dateTime="2015-01-20T15:04:32" maxSheetId="3" userName="user" r:id="rId269" minRId="5449">
    <sheetIdMap count="2">
      <sheetId val="1"/>
      <sheetId val="2"/>
    </sheetIdMap>
  </header>
  <header guid="{B71B694A-B627-467D-957A-41091B67ACFB}" dateTime="2015-01-20T15:07:56" maxSheetId="3" userName="user" r:id="rId270" minRId="5450" maxRId="5457">
    <sheetIdMap count="2">
      <sheetId val="1"/>
      <sheetId val="2"/>
    </sheetIdMap>
  </header>
  <header guid="{DA4A6A43-8002-4069-A1C4-07D40B9F0599}" dateTime="2015-01-20T15:25:33" maxSheetId="3" userName="user" r:id="rId271" minRId="5458" maxRId="5471">
    <sheetIdMap count="2">
      <sheetId val="1"/>
      <sheetId val="2"/>
    </sheetIdMap>
  </header>
  <header guid="{60BCE4C4-EAB4-433B-949D-3E8679059AC0}" dateTime="2015-01-20T15:45:09" maxSheetId="3" userName="user" r:id="rId272" minRId="5472" maxRId="5475">
    <sheetIdMap count="2">
      <sheetId val="1"/>
      <sheetId val="2"/>
    </sheetIdMap>
  </header>
  <header guid="{BB58E15B-A700-416A-B634-6FCB52F8F78A}" dateTime="2015-01-20T15:46:37" maxSheetId="3" userName="user" r:id="rId273" minRId="5476">
    <sheetIdMap count="2">
      <sheetId val="1"/>
      <sheetId val="2"/>
    </sheetIdMap>
  </header>
  <header guid="{2D53234B-C6AD-4AF9-97D7-9E76C0FBC47A}" dateTime="2015-01-20T15:58:41" maxSheetId="3" userName="user" r:id="rId274" minRId="5477">
    <sheetIdMap count="2">
      <sheetId val="1"/>
      <sheetId val="2"/>
    </sheetIdMap>
  </header>
  <header guid="{8943F693-A289-42BC-B439-0349DCDF248C}" dateTime="2015-01-20T15:59:15" maxSheetId="3" userName="user" r:id="rId275" minRId="5478" maxRId="5493">
    <sheetIdMap count="2">
      <sheetId val="1"/>
      <sheetId val="2"/>
    </sheetIdMap>
  </header>
  <header guid="{214BA5E8-2B9F-456D-8FDB-2EC75BE1026C}" dateTime="2015-01-20T15:59:40" maxSheetId="3" userName="user" r:id="rId276" minRId="5494" maxRId="5495">
    <sheetIdMap count="2">
      <sheetId val="1"/>
      <sheetId val="2"/>
    </sheetIdMap>
  </header>
  <header guid="{E72955F1-9AA1-4939-BECF-CB5085F6CAD5}" dateTime="2015-01-20T16:02:23" maxSheetId="3" userName="user" r:id="rId277">
    <sheetIdMap count="2">
      <sheetId val="1"/>
      <sheetId val="2"/>
    </sheetIdMap>
  </header>
  <header guid="{720777E6-7228-46E7-BC07-6C6E836BD0B5}" dateTime="2015-01-20T16:02:59" maxSheetId="3" userName="user" r:id="rId278" minRId="5496">
    <sheetIdMap count="2">
      <sheetId val="1"/>
      <sheetId val="2"/>
    </sheetIdMap>
  </header>
  <header guid="{D069AA84-ED15-44BA-99D6-8E2D872E08F8}" dateTime="2015-01-20T16:14:23" maxSheetId="3" userName="user" r:id="rId279" minRId="5497" maxRId="5508">
    <sheetIdMap count="2">
      <sheetId val="1"/>
      <sheetId val="2"/>
    </sheetIdMap>
  </header>
  <header guid="{436B9625-6E5D-41B1-A81D-60370C8046BE}" dateTime="2015-01-20T16:29:01" maxSheetId="3" userName="user" r:id="rId280" minRId="5509" maxRId="5510">
    <sheetIdMap count="2">
      <sheetId val="1"/>
      <sheetId val="2"/>
    </sheetIdMap>
  </header>
  <header guid="{EBC20F0B-2333-4700-8DBB-0249714B5086}" dateTime="2015-01-20T16:30:45" maxSheetId="3" userName="user" r:id="rId281" minRId="5511">
    <sheetIdMap count="2">
      <sheetId val="1"/>
      <sheetId val="2"/>
    </sheetIdMap>
  </header>
  <header guid="{4591C816-33A4-4AE0-9AE0-FB9968EAFA2F}" dateTime="2015-01-20T16:30:48" maxSheetId="3" userName="user" r:id="rId282">
    <sheetIdMap count="2">
      <sheetId val="1"/>
      <sheetId val="2"/>
    </sheetIdMap>
  </header>
  <header guid="{0670463F-967B-4F1E-9BDE-4B58F72EF3AA}" dateTime="2015-01-20T16:32:34" maxSheetId="3" userName="user" r:id="rId283" minRId="5512">
    <sheetIdMap count="2">
      <sheetId val="1"/>
      <sheetId val="2"/>
    </sheetIdMap>
  </header>
  <header guid="{391E28F2-336E-406C-B3EB-110BD63D16C3}" dateTime="2015-01-20T16:34:01" maxSheetId="3" userName="user" r:id="rId284" minRId="5513" maxRId="5520">
    <sheetIdMap count="2">
      <sheetId val="1"/>
      <sheetId val="2"/>
    </sheetIdMap>
  </header>
  <header guid="{1FC5C4EE-8DF5-4FB9-978A-4165F2416B68}" dateTime="2015-01-20T16:34:04" maxSheetId="3" userName="user" r:id="rId285">
    <sheetIdMap count="2">
      <sheetId val="1"/>
      <sheetId val="2"/>
    </sheetIdMap>
  </header>
  <header guid="{1B80369B-D316-4B0B-9A82-297F0B2CF85F}" dateTime="2015-01-20T16:34:14" maxSheetId="3" userName="user" r:id="rId286" minRId="5521" maxRId="5523">
    <sheetIdMap count="2">
      <sheetId val="1"/>
      <sheetId val="2"/>
    </sheetIdMap>
  </header>
  <header guid="{5FC257FB-C79A-4C82-84A5-94B8E61D08D7}" dateTime="2015-01-20T16:35:33" maxSheetId="3" userName="user" r:id="rId287" minRId="5524" maxRId="5545">
    <sheetIdMap count="2">
      <sheetId val="1"/>
      <sheetId val="2"/>
    </sheetIdMap>
  </header>
  <header guid="{0C4995A1-829C-4C60-A7A0-2BF6DC1A6E11}" dateTime="2015-01-20T16:36:22" maxSheetId="3" userName="user" r:id="rId288" minRId="5546" maxRId="5548">
    <sheetIdMap count="2">
      <sheetId val="1"/>
      <sheetId val="2"/>
    </sheetIdMap>
  </header>
  <header guid="{F796FC85-A556-489C-8EA6-5643DC556945}" dateTime="2015-01-20T16:40:17" maxSheetId="3" userName="user" r:id="rId289" minRId="5549">
    <sheetIdMap count="2">
      <sheetId val="1"/>
      <sheetId val="2"/>
    </sheetIdMap>
  </header>
  <header guid="{8A60D62C-A10A-41FD-BB4E-11D88CE52618}" dateTime="2015-01-20T16:44:24" maxSheetId="3" userName="user" r:id="rId290" minRId="5550" maxRId="5552">
    <sheetIdMap count="2">
      <sheetId val="1"/>
      <sheetId val="2"/>
    </sheetIdMap>
  </header>
  <header guid="{DD81FC22-1B09-4225-8023-1F5AF138EC1F}" dateTime="2015-01-20T16:47:25" maxSheetId="3" userName="user" r:id="rId291" minRId="5553" maxRId="5562">
    <sheetIdMap count="2">
      <sheetId val="1"/>
      <sheetId val="2"/>
    </sheetIdMap>
  </header>
  <header guid="{872DD7CC-A896-43EB-9462-D704A373DC57}" dateTime="2015-01-20T16:48:00" maxSheetId="3" userName="user" r:id="rId292" minRId="5563">
    <sheetIdMap count="2">
      <sheetId val="1"/>
      <sheetId val="2"/>
    </sheetIdMap>
  </header>
  <header guid="{19727356-3EA4-4DB0-900F-34DBF184E139}" dateTime="2015-01-20T16:48:32" maxSheetId="3" userName="user" r:id="rId293" minRId="5564">
    <sheetIdMap count="2">
      <sheetId val="1"/>
      <sheetId val="2"/>
    </sheetIdMap>
  </header>
  <header guid="{F1C22EB1-5C2E-40A6-97B2-30B119E5F384}" dateTime="2015-01-20T16:51:00" maxSheetId="3" userName="user" r:id="rId294" minRId="5565" maxRId="5608">
    <sheetIdMap count="2">
      <sheetId val="1"/>
      <sheetId val="2"/>
    </sheetIdMap>
  </header>
  <header guid="{DEB99C1A-87EA-4140-8867-2DC9E9AB6933}" dateTime="2015-01-20T16:51:19" maxSheetId="3" userName="user" r:id="rId295" minRId="5609">
    <sheetIdMap count="2">
      <sheetId val="1"/>
      <sheetId val="2"/>
    </sheetIdMap>
  </header>
  <header guid="{2E822BA9-9D25-42D1-9690-419C4F3E7645}" dateTime="2015-01-20T16:51:38" maxSheetId="3" userName="user" r:id="rId296" minRId="5610">
    <sheetIdMap count="2">
      <sheetId val="1"/>
      <sheetId val="2"/>
    </sheetIdMap>
  </header>
  <header guid="{A44A70A6-7A0E-4938-B87B-3A7B83420D66}" dateTime="2015-01-20T16:51:45" maxSheetId="3" userName="user" r:id="rId297">
    <sheetIdMap count="2">
      <sheetId val="1"/>
      <sheetId val="2"/>
    </sheetIdMap>
  </header>
  <header guid="{1C2D5FBC-535C-486C-81E2-3C19400E26CC}" dateTime="2015-01-20T16:52:16" maxSheetId="3" userName="user" r:id="rId298" minRId="5611" maxRId="5635">
    <sheetIdMap count="2">
      <sheetId val="1"/>
      <sheetId val="2"/>
    </sheetIdMap>
  </header>
  <header guid="{7CB8F84D-3253-467C-BA78-1D4AF2353DC3}" dateTime="2015-01-20T16:54:26" maxSheetId="3" userName="user" r:id="rId299" minRId="5636" maxRId="5641">
    <sheetIdMap count="2">
      <sheetId val="1"/>
      <sheetId val="2"/>
    </sheetIdMap>
  </header>
  <header guid="{A32825EF-2AF6-4CB2-A6F0-2B0D701E61E0}" dateTime="2015-01-20T16:54:37" maxSheetId="3" userName="user" r:id="rId300" minRId="5642" maxRId="5774">
    <sheetIdMap count="2">
      <sheetId val="1"/>
      <sheetId val="2"/>
    </sheetIdMap>
  </header>
  <header guid="{10009EB4-E6C2-4D28-8CF3-FD6058CCF122}" dateTime="2015-01-20T16:55:31" maxSheetId="3" userName="user" r:id="rId301" minRId="5775">
    <sheetIdMap count="2">
      <sheetId val="1"/>
      <sheetId val="2"/>
    </sheetIdMap>
  </header>
  <header guid="{6DC310B3-4C38-4E79-9B7E-FC04DBF66992}" dateTime="2015-01-21T08:26:28" maxSheetId="3" userName="user" r:id="rId302" minRId="5776" maxRId="5791">
    <sheetIdMap count="2">
      <sheetId val="1"/>
      <sheetId val="2"/>
    </sheetIdMap>
  </header>
  <header guid="{D3B41C94-4DCD-4162-B82A-95F4AFF4F32A}" dateTime="2015-01-21T08:30:22" maxSheetId="3" userName="user" r:id="rId303" minRId="5792">
    <sheetIdMap count="2">
      <sheetId val="1"/>
      <sheetId val="2"/>
    </sheetIdMap>
  </header>
  <header guid="{4C536802-26BF-4BCF-822B-6A381E46A9AF}" dateTime="2015-01-21T08:36:25" maxSheetId="3" userName="user" r:id="rId304" minRId="5793" maxRId="5808">
    <sheetIdMap count="2">
      <sheetId val="1"/>
      <sheetId val="2"/>
    </sheetIdMap>
  </header>
  <header guid="{283B49AD-0AAB-4F0A-A9EA-61989036CA60}" dateTime="2015-01-21T08:37:17" maxSheetId="3" userName="user" r:id="rId305" minRId="5809" maxRId="5820">
    <sheetIdMap count="2">
      <sheetId val="1"/>
      <sheetId val="2"/>
    </sheetIdMap>
  </header>
  <header guid="{64CB1E92-076D-41E6-A1BA-7170CBBE733D}" dateTime="2015-01-21T08:38:21" maxSheetId="3" userName="user" r:id="rId306" minRId="5821" maxRId="5825">
    <sheetIdMap count="2">
      <sheetId val="1"/>
      <sheetId val="2"/>
    </sheetIdMap>
  </header>
  <header guid="{179D7408-8C92-48C9-98D4-6853BF8B3AED}" dateTime="2015-01-21T08:55:24" maxSheetId="3" userName="user" r:id="rId307" minRId="5826" maxRId="5850">
    <sheetIdMap count="2">
      <sheetId val="1"/>
      <sheetId val="2"/>
    </sheetIdMap>
  </header>
  <header guid="{46B47740-41A3-4573-BB04-72A1A36A97FC}" dateTime="2015-01-21T09:00:34" maxSheetId="3" userName="user" r:id="rId308" minRId="5851">
    <sheetIdMap count="2">
      <sheetId val="1"/>
      <sheetId val="2"/>
    </sheetIdMap>
  </header>
  <header guid="{BE1850DC-9A81-4D59-B47F-B877F455FA9B}" dateTime="2015-01-21T09:02:08" maxSheetId="3" userName="user" r:id="rId309" minRId="5852" maxRId="5866">
    <sheetIdMap count="2">
      <sheetId val="1"/>
      <sheetId val="2"/>
    </sheetIdMap>
  </header>
  <header guid="{3FE56091-1D8C-4EE0-A731-588CD0271725}" dateTime="2015-01-21T09:02:42" maxSheetId="3" userName="user" r:id="rId310" minRId="5867" maxRId="5868">
    <sheetIdMap count="2">
      <sheetId val="1"/>
      <sheetId val="2"/>
    </sheetIdMap>
  </header>
  <header guid="{BB0340BA-ED11-4637-8C65-E16EBFB13F89}" dateTime="2015-01-21T09:02:51" maxSheetId="3" userName="user" r:id="rId311">
    <sheetIdMap count="2">
      <sheetId val="1"/>
      <sheetId val="2"/>
    </sheetIdMap>
  </header>
  <header guid="{76A2351A-1104-44C7-8212-A3522D50AB70}" dateTime="2015-01-21T09:03:17" maxSheetId="3" userName="user" r:id="rId312" minRId="5869" maxRId="5871">
    <sheetIdMap count="2">
      <sheetId val="1"/>
      <sheetId val="2"/>
    </sheetIdMap>
  </header>
  <header guid="{C4B728FB-49F0-41E6-99C7-238C3C245322}" dateTime="2015-01-21T09:03:25" maxSheetId="3" userName="user" r:id="rId313">
    <sheetIdMap count="2">
      <sheetId val="1"/>
      <sheetId val="2"/>
    </sheetIdMap>
  </header>
  <header guid="{04484239-674F-468D-A500-0B655586B3B6}" dateTime="2015-01-21T09:07:44" maxSheetId="3" userName="user" r:id="rId314" minRId="5872">
    <sheetIdMap count="2">
      <sheetId val="1"/>
      <sheetId val="2"/>
    </sheetIdMap>
  </header>
  <header guid="{79D3D021-1615-43CE-844E-227293FA58F0}" dateTime="2015-01-21T09:08:36" maxSheetId="3" userName="user" r:id="rId315" minRId="5873">
    <sheetIdMap count="2">
      <sheetId val="1"/>
      <sheetId val="2"/>
    </sheetIdMap>
  </header>
  <header guid="{8AD7365B-5BD7-42B1-BAF4-F60EC773ADBF}" dateTime="2015-01-21T09:12:12" maxSheetId="3" userName="user" r:id="rId316" minRId="5874" maxRId="5879">
    <sheetIdMap count="2">
      <sheetId val="1"/>
      <sheetId val="2"/>
    </sheetIdMap>
  </header>
  <header guid="{24FA92C3-25E7-4B7F-8F96-E1888925C565}" dateTime="2015-01-21T09:12:35" maxSheetId="3" userName="user" r:id="rId317" minRId="5880" maxRId="5882">
    <sheetIdMap count="2">
      <sheetId val="1"/>
      <sheetId val="2"/>
    </sheetIdMap>
  </header>
  <header guid="{566E4254-9929-4F6E-B6FB-655EC1FCA770}" dateTime="2015-01-21T09:12:57" maxSheetId="3" userName="user" r:id="rId318" minRId="5883" maxRId="5884">
    <sheetIdMap count="2">
      <sheetId val="1"/>
      <sheetId val="2"/>
    </sheetIdMap>
  </header>
  <header guid="{A64676CE-D6FB-4A76-9527-50E8359A2844}" dateTime="2015-01-21T09:13:48" maxSheetId="3" userName="user" r:id="rId319" minRId="5885" maxRId="5903">
    <sheetIdMap count="2">
      <sheetId val="1"/>
      <sheetId val="2"/>
    </sheetIdMap>
  </header>
  <header guid="{C3D56550-25EB-4ECF-A80F-ABF15BDE69AB}" dateTime="2015-01-21T09:15:39" maxSheetId="3" userName="user" r:id="rId320" minRId="5904" maxRId="5917">
    <sheetIdMap count="2">
      <sheetId val="1"/>
      <sheetId val="2"/>
    </sheetIdMap>
  </header>
  <header guid="{BFAB4C28-5862-4A53-B0EC-B5401CE27500}" dateTime="2015-01-21T09:16:22" maxSheetId="3" userName="user" r:id="rId321" minRId="5918" maxRId="5919">
    <sheetIdMap count="2">
      <sheetId val="1"/>
      <sheetId val="2"/>
    </sheetIdMap>
  </header>
  <header guid="{5A6A1BD9-E5C1-4406-8CB4-B5866C1BE0F3}" dateTime="2015-01-21T09:17:05" maxSheetId="3" userName="user" r:id="rId322" minRId="5920">
    <sheetIdMap count="2">
      <sheetId val="1"/>
      <sheetId val="2"/>
    </sheetIdMap>
  </header>
  <header guid="{35833B6D-D226-4A70-98AA-7AB4A1FB0080}" dateTime="2015-01-21T09:17:22" maxSheetId="3" userName="user" r:id="rId323" minRId="5921">
    <sheetIdMap count="2">
      <sheetId val="1"/>
      <sheetId val="2"/>
    </sheetIdMap>
  </header>
  <header guid="{E7A7D19B-DB57-4364-B467-9CCF72302E23}" dateTime="2015-01-21T09:20:28" maxSheetId="3" userName="user" r:id="rId324" minRId="5922" maxRId="6027">
    <sheetIdMap count="2">
      <sheetId val="1"/>
      <sheetId val="2"/>
    </sheetIdMap>
  </header>
  <header guid="{3A809B57-CCDC-4BDD-B747-8E13BB9DC042}" dateTime="2015-01-21T09:21:42" maxSheetId="3" userName="user" r:id="rId325" minRId="6028" maxRId="6067">
    <sheetIdMap count="2">
      <sheetId val="1"/>
      <sheetId val="2"/>
    </sheetIdMap>
  </header>
  <header guid="{0647B622-D4AF-456C-8080-CCD5453A2489}" dateTime="2015-01-21T09:24:59" maxSheetId="3" userName="user" r:id="rId326" minRId="6068" maxRId="6107">
    <sheetIdMap count="2">
      <sheetId val="1"/>
      <sheetId val="2"/>
    </sheetIdMap>
  </header>
  <header guid="{AE30235C-9612-4F04-955E-84C024902F23}" dateTime="2015-01-21T09:25:21" maxSheetId="3" userName="user" r:id="rId327">
    <sheetIdMap count="2">
      <sheetId val="1"/>
      <sheetId val="2"/>
    </sheetIdMap>
  </header>
  <header guid="{E348120E-4E45-43A3-98B8-B8D01BB70A2B}" dateTime="2015-01-21T09:26:57" maxSheetId="3" userName="user" r:id="rId328" minRId="6108" maxRId="6115">
    <sheetIdMap count="2">
      <sheetId val="1"/>
      <sheetId val="2"/>
    </sheetIdMap>
  </header>
  <header guid="{392AF523-E9D2-4D70-AEBE-55753B409CB5}" dateTime="2015-01-21T09:27:36" maxSheetId="3" userName="user" r:id="rId329" minRId="6116" maxRId="6117">
    <sheetIdMap count="2">
      <sheetId val="1"/>
      <sheetId val="2"/>
    </sheetIdMap>
  </header>
  <header guid="{438CF5A2-FE27-4D0A-9A02-056479C416F7}" dateTime="2015-01-21T09:28:06" maxSheetId="3" userName="user" r:id="rId330" minRId="6118" maxRId="6143">
    <sheetIdMap count="2">
      <sheetId val="1"/>
      <sheetId val="2"/>
    </sheetIdMap>
  </header>
  <header guid="{30D618E0-6DE6-4D8A-892D-12C1E4071531}" dateTime="2015-01-21T09:29:06" maxSheetId="3" userName="user" r:id="rId331" minRId="6144" maxRId="6145">
    <sheetIdMap count="2">
      <sheetId val="1"/>
      <sheetId val="2"/>
    </sheetIdMap>
  </header>
  <header guid="{7A336CF8-4A07-43A6-81D7-8A298A7085FE}" dateTime="2015-01-21T09:29:59" maxSheetId="3" userName="user" r:id="rId332" minRId="6146" maxRId="6151">
    <sheetIdMap count="2">
      <sheetId val="1"/>
      <sheetId val="2"/>
    </sheetIdMap>
  </header>
  <header guid="{429E5445-9C3D-4E83-B739-615575555D84}" dateTime="2015-01-21T09:30:48" maxSheetId="3" userName="user" r:id="rId333" minRId="6152" maxRId="6153">
    <sheetIdMap count="2">
      <sheetId val="1"/>
      <sheetId val="2"/>
    </sheetIdMap>
  </header>
  <header guid="{BF30FE22-D8E6-4B38-9FE3-49E484C48CB8}" dateTime="2015-01-21T09:30:53" maxSheetId="3" userName="user" r:id="rId334">
    <sheetIdMap count="2">
      <sheetId val="1"/>
      <sheetId val="2"/>
    </sheetIdMap>
  </header>
  <header guid="{654ADEE1-0101-4A19-AEBE-CD3518FE3E0C}" dateTime="2015-01-21T09:38:35" maxSheetId="3" userName="user" r:id="rId335" minRId="6154" maxRId="6173">
    <sheetIdMap count="2">
      <sheetId val="1"/>
      <sheetId val="2"/>
    </sheetIdMap>
  </header>
  <header guid="{27A7CA18-FD01-4F9A-94CE-7F2EDBA3EC81}" dateTime="2015-01-21T09:39:13" maxSheetId="3" userName="user" r:id="rId336" minRId="6174" maxRId="6175">
    <sheetIdMap count="2">
      <sheetId val="1"/>
      <sheetId val="2"/>
    </sheetIdMap>
  </header>
  <header guid="{FC6CC786-08CC-4199-BF54-19EB43D1BB3F}" dateTime="2015-01-21T09:41:44" maxSheetId="3" userName="user" r:id="rId337" minRId="6176">
    <sheetIdMap count="2">
      <sheetId val="1"/>
      <sheetId val="2"/>
    </sheetIdMap>
  </header>
  <header guid="{2943FF00-9229-43B8-BE21-120F8D358799}" dateTime="2015-01-21T09:41:54" maxSheetId="3" userName="user" r:id="rId338">
    <sheetIdMap count="2">
      <sheetId val="1"/>
      <sheetId val="2"/>
    </sheetIdMap>
  </header>
  <header guid="{2CA93C8C-5C51-4EA7-950A-52AD377FF945}" dateTime="2015-01-21T09:42:39" maxSheetId="3" userName="user" r:id="rId339">
    <sheetIdMap count="2">
      <sheetId val="1"/>
      <sheetId val="2"/>
    </sheetIdMap>
  </header>
  <header guid="{3E89ACEF-3B70-42D5-B8FB-1CAA462539F5}" dateTime="2015-01-21T09:43:02" maxSheetId="3" userName="user" r:id="rId340">
    <sheetIdMap count="2">
      <sheetId val="1"/>
      <sheetId val="2"/>
    </sheetIdMap>
  </header>
  <header guid="{41CB4BB2-90B7-4137-83E1-47B9C87CAF18}" dateTime="2015-01-21T09:44:00" maxSheetId="3" userName="user" r:id="rId341">
    <sheetIdMap count="2">
      <sheetId val="1"/>
      <sheetId val="2"/>
    </sheetIdMap>
  </header>
  <header guid="{D8543D55-6BF3-455F-8EFD-3368D94397F3}" dateTime="2015-01-21T09:44:19" maxSheetId="3" userName="user" r:id="rId342">
    <sheetIdMap count="2">
      <sheetId val="1"/>
      <sheetId val="2"/>
    </sheetIdMap>
  </header>
  <header guid="{39353EBC-C2B6-4E71-A5E9-D104E2EC96B6}" dateTime="2015-01-21T09:45:24" maxSheetId="3" userName="user" r:id="rId343">
    <sheetIdMap count="2">
      <sheetId val="1"/>
      <sheetId val="2"/>
    </sheetIdMap>
  </header>
  <header guid="{295657AF-A03E-45CD-859C-1E8E49E3D008}" dateTime="2015-01-21T09:45:35" maxSheetId="3" userName="user" r:id="rId344">
    <sheetIdMap count="2">
      <sheetId val="1"/>
      <sheetId val="2"/>
    </sheetIdMap>
  </header>
  <header guid="{38896D5A-E87F-466A-AE23-670B365C1F3F}" dateTime="2015-01-21T10:00:41" maxSheetId="3" userName="user" r:id="rId345">
    <sheetIdMap count="2">
      <sheetId val="1"/>
      <sheetId val="2"/>
    </sheetIdMap>
  </header>
  <header guid="{98EF4138-5D92-4CFD-B9AB-3561A74DAD6A}" dateTime="2015-01-21T10:03:56" maxSheetId="3" userName="user" r:id="rId346" minRId="6177" maxRId="6190">
    <sheetIdMap count="2">
      <sheetId val="1"/>
      <sheetId val="2"/>
    </sheetIdMap>
  </header>
  <header guid="{D2F1D6B9-4269-4E7D-BC8F-08B829083279}" dateTime="2015-01-21T10:04:17" maxSheetId="3" userName="user" r:id="rId347" minRId="6191" maxRId="6210">
    <sheetIdMap count="2">
      <sheetId val="1"/>
      <sheetId val="2"/>
    </sheetIdMap>
  </header>
  <header guid="{AC1AFBF2-CB08-4A5B-85EB-50D61227C6E5}" dateTime="2015-01-26T10:41:59" maxSheetId="3" userName="user" r:id="rId348" minRId="6211">
    <sheetIdMap count="2">
      <sheetId val="1"/>
      <sheetId val="2"/>
    </sheetIdMap>
  </header>
  <header guid="{5C8EEE75-8E3A-4E18-9B67-46ABF73FFBBB}" dateTime="2015-01-26T10:45:24" maxSheetId="3" userName="user" r:id="rId349" minRId="6212" maxRId="6224">
    <sheetIdMap count="2">
      <sheetId val="1"/>
      <sheetId val="2"/>
    </sheetIdMap>
  </header>
  <header guid="{30EDF9E7-E15A-4CDB-9354-B7BA04DFFDC6}" dateTime="2015-01-26T10:45:40" maxSheetId="3" userName="user" r:id="rId350" minRId="6225">
    <sheetIdMap count="2">
      <sheetId val="1"/>
      <sheetId val="2"/>
    </sheetIdMap>
  </header>
  <header guid="{30E1BA66-2F81-4D6D-99A3-E6BDCFD70C92}" dateTime="2015-01-26T10:46:25" maxSheetId="3" userName="user" r:id="rId351" minRId="6226" maxRId="6231">
    <sheetIdMap count="2">
      <sheetId val="1"/>
      <sheetId val="2"/>
    </sheetIdMap>
  </header>
  <header guid="{10722E44-3E9C-4AF4-9897-DA44A98F2F4F}" dateTime="2015-01-26T10:48:22" maxSheetId="3" userName="user" r:id="rId352" minRId="6232" maxRId="6244">
    <sheetIdMap count="2">
      <sheetId val="1"/>
      <sheetId val="2"/>
    </sheetIdMap>
  </header>
  <header guid="{396DA7F2-8D08-4978-B33B-549115D061DD}" dateTime="2015-01-26T10:48:49" maxSheetId="3" userName="user" r:id="rId353" minRId="6245" maxRId="6251">
    <sheetIdMap count="2">
      <sheetId val="1"/>
      <sheetId val="2"/>
    </sheetIdMap>
  </header>
  <header guid="{9E167037-34FA-4D57-8415-4DDCAC10DA31}" dateTime="2015-01-26T10:49:19" maxSheetId="3" userName="user" r:id="rId354" minRId="6252" maxRId="6255">
    <sheetIdMap count="2">
      <sheetId val="1"/>
      <sheetId val="2"/>
    </sheetIdMap>
  </header>
  <header guid="{4FD75478-8B1D-4DCE-81CD-BBC291A2F02B}" dateTime="2015-01-26T10:49:36" maxSheetId="3" userName="user" r:id="rId355" minRId="6256" maxRId="6258">
    <sheetIdMap count="2">
      <sheetId val="1"/>
      <sheetId val="2"/>
    </sheetIdMap>
  </header>
  <header guid="{F1211734-5880-43D5-A8AA-BBCF2442E2A7}" dateTime="2015-01-26T10:50:05" maxSheetId="3" userName="user" r:id="rId356" minRId="6259" maxRId="6261">
    <sheetIdMap count="2">
      <sheetId val="1"/>
      <sheetId val="2"/>
    </sheetIdMap>
  </header>
  <header guid="{B044A054-A924-4EBF-B64F-92EFDD5351EB}" dateTime="2015-01-26T10:52:20" maxSheetId="3" userName="user" r:id="rId357" minRId="6262" maxRId="6268">
    <sheetIdMap count="2">
      <sheetId val="1"/>
      <sheetId val="2"/>
    </sheetIdMap>
  </header>
  <header guid="{B357C5ED-573C-4C42-A97F-D30BE4485AB6}" dateTime="2015-01-26T10:55:46" maxSheetId="3" userName="user" r:id="rId358" minRId="6269" maxRId="6278">
    <sheetIdMap count="2">
      <sheetId val="1"/>
      <sheetId val="2"/>
    </sheetIdMap>
  </header>
  <header guid="{B9D748FB-CC64-4A43-A94A-D584FBE80775}" dateTime="2015-01-26T13:14:02" maxSheetId="3" userName="user" r:id="rId359" minRId="6279" maxRId="6281">
    <sheetIdMap count="2">
      <sheetId val="1"/>
      <sheetId val="2"/>
    </sheetIdMap>
  </header>
  <header guid="{CBE5BF23-A987-4AE5-88AB-B8B3079BBD3D}" dateTime="2015-01-26T13:15:00" maxSheetId="3" userName="user" r:id="rId360" minRId="6282" maxRId="6293">
    <sheetIdMap count="2">
      <sheetId val="1"/>
      <sheetId val="2"/>
    </sheetIdMap>
  </header>
  <header guid="{4B6E5C9F-07EF-4D47-BC85-13D640689895}" dateTime="2015-01-26T13:15:29" maxSheetId="3" userName="user" r:id="rId361" minRId="6294" maxRId="6297">
    <sheetIdMap count="2">
      <sheetId val="1"/>
      <sheetId val="2"/>
    </sheetIdMap>
  </header>
  <header guid="{35908A45-920F-4049-A694-167FBF5CCD24}" dateTime="2015-01-26T13:17:10" maxSheetId="3" userName="user" r:id="rId362" minRId="6298">
    <sheetIdMap count="2">
      <sheetId val="1"/>
      <sheetId val="2"/>
    </sheetIdMap>
  </header>
  <header guid="{7AC4EBFD-E06B-4FED-ADEF-8AC1D371F1D9}" dateTime="2015-01-26T14:05:29" maxSheetId="3" userName="user" r:id="rId363" minRId="6299" maxRId="6309">
    <sheetIdMap count="2">
      <sheetId val="1"/>
      <sheetId val="2"/>
    </sheetIdMap>
  </header>
  <header guid="{6504E931-0D2F-428B-BAFB-D8928189B61D}" dateTime="2015-01-26T14:06:33" maxSheetId="3" userName="user" r:id="rId364">
    <sheetIdMap count="2">
      <sheetId val="1"/>
      <sheetId val="2"/>
    </sheetIdMap>
  </header>
  <header guid="{E9DBB3E1-A5A7-4236-8A19-6437CBB00C6B}" dateTime="2015-01-26T15:09:38" maxSheetId="3" userName="user" r:id="rId365" minRId="6310">
    <sheetIdMap count="2">
      <sheetId val="1"/>
      <sheetId val="2"/>
    </sheetIdMap>
  </header>
  <header guid="{8A0E9F00-992E-45C4-B5EA-A3BE2C692CA9}" dateTime="2015-01-29T10:09:30" maxSheetId="3" userName="User" r:id="rId366">
    <sheetIdMap count="2">
      <sheetId val="1"/>
      <sheetId val="2"/>
    </sheetIdMap>
  </header>
  <header guid="{D20BD1A5-EA7F-4D37-9806-8A8801420A7E}" dateTime="2015-01-29T10:18:14" maxSheetId="3" userName="User" r:id="rId367" minRId="6311" maxRId="6321">
    <sheetIdMap count="2">
      <sheetId val="1"/>
      <sheetId val="2"/>
    </sheetIdMap>
  </header>
  <header guid="{75B69A99-8B13-4327-B507-B90D4AF2DE72}" dateTime="2015-01-29T10:23:02" maxSheetId="3" userName="User" r:id="rId368" minRId="6322">
    <sheetIdMap count="2">
      <sheetId val="1"/>
      <sheetId val="2"/>
    </sheetIdMap>
  </header>
  <header guid="{3959FCA7-FD3E-44BC-AF03-75E0E0D98747}" dateTime="2015-01-29T10:24:35" maxSheetId="3" userName="User" r:id="rId369" minRId="6323" maxRId="6345">
    <sheetIdMap count="2">
      <sheetId val="1"/>
      <sheetId val="2"/>
    </sheetIdMap>
  </header>
  <header guid="{1A66E2E5-FEC1-4CF4-83EA-60B74A742A20}" dateTime="2015-01-29T10:24:53" maxSheetId="3" userName="User" r:id="rId370" minRId="6346">
    <sheetIdMap count="2">
      <sheetId val="1"/>
      <sheetId val="2"/>
    </sheetIdMap>
  </header>
  <header guid="{24206598-1936-4815-97A2-A4E174BA097F}" dateTime="2015-01-29T11:07:48" maxSheetId="3" userName="user" r:id="rId371">
    <sheetIdMap count="2">
      <sheetId val="1"/>
      <sheetId val="2"/>
    </sheetIdMap>
  </header>
  <header guid="{4B24505E-7129-4B77-B6B8-D607CC039ADA}" dateTime="2015-01-29T13:57:02" maxSheetId="3" userName="user" r:id="rId372" minRId="6347" maxRId="6355">
    <sheetIdMap count="2">
      <sheetId val="1"/>
      <sheetId val="2"/>
    </sheetIdMap>
  </header>
  <header guid="{3F98BAAC-2D19-4994-BBD0-85B5BC009823}" dateTime="2015-01-29T14:00:45" maxSheetId="3" userName="user" r:id="rId373" minRId="6356" maxRId="6357">
    <sheetIdMap count="2">
      <sheetId val="1"/>
      <sheetId val="2"/>
    </sheetIdMap>
  </header>
  <header guid="{13CC4832-A075-4F67-B427-604E1C6DE82F}" dateTime="2015-01-29T14:09:38" maxSheetId="3" userName="user" r:id="rId374" minRId="6358" maxRId="6381">
    <sheetIdMap count="2">
      <sheetId val="1"/>
      <sheetId val="2"/>
    </sheetIdMap>
  </header>
  <header guid="{A8B5C61F-1AA8-41DF-8060-01E17EF4D40A}" dateTime="2015-01-29T14:09:50" maxSheetId="3" userName="user" r:id="rId375" minRId="6382" maxRId="6383">
    <sheetIdMap count="2">
      <sheetId val="1"/>
      <sheetId val="2"/>
    </sheetIdMap>
  </header>
  <header guid="{7B259FE2-5DF7-406D-86A9-B8B02EA1A8C3}" dateTime="2015-01-29T14:11:06" maxSheetId="3" userName="user" r:id="rId376" minRId="6384">
    <sheetIdMap count="2">
      <sheetId val="1"/>
      <sheetId val="2"/>
    </sheetIdMap>
  </header>
  <header guid="{B566457A-0007-4E77-9358-468ADDDB7533}" dateTime="2015-01-29T14:11:33" maxSheetId="3" userName="user" r:id="rId377" minRId="6385" maxRId="6387">
    <sheetIdMap count="2">
      <sheetId val="1"/>
      <sheetId val="2"/>
    </sheetIdMap>
  </header>
  <header guid="{089B5FFE-B302-455C-8B48-F1D7CFBCF2B7}" dateTime="2015-01-29T14:11:38" maxSheetId="3" userName="user" r:id="rId378">
    <sheetIdMap count="2">
      <sheetId val="1"/>
      <sheetId val="2"/>
    </sheetIdMap>
  </header>
  <header guid="{39BAD4E6-6A07-46D7-BD1E-6D70D9E566D6}" dateTime="2015-01-29T14:12:11" maxSheetId="3" userName="user" r:id="rId379" minRId="6388" maxRId="6389">
    <sheetIdMap count="2">
      <sheetId val="1"/>
      <sheetId val="2"/>
    </sheetIdMap>
  </header>
  <header guid="{42067949-2E40-442B-B49F-BDEE790DC13F}" dateTime="2015-01-29T14:13:07" maxSheetId="3" userName="user" r:id="rId380" minRId="6390" maxRId="6441">
    <sheetIdMap count="2">
      <sheetId val="1"/>
      <sheetId val="2"/>
    </sheetIdMap>
  </header>
  <header guid="{7802DB94-6D43-4B7D-8DD8-F03143242A36}" dateTime="2015-01-29T14:17:51" maxSheetId="3" userName="user" r:id="rId381" minRId="6442" maxRId="6444">
    <sheetIdMap count="2">
      <sheetId val="1"/>
      <sheetId val="2"/>
    </sheetIdMap>
  </header>
  <header guid="{B040F9C4-4433-431D-AEB9-7564C9E0A21E}" dateTime="2015-01-29T14:23:28" maxSheetId="3" userName="user" r:id="rId382" minRId="6445" maxRId="6447">
    <sheetIdMap count="2">
      <sheetId val="1"/>
      <sheetId val="2"/>
    </sheetIdMap>
  </header>
  <header guid="{0E90B429-2AF7-4297-A92C-4E35000CDC5D}" dateTime="2015-01-29T14:28:03" maxSheetId="3" userName="user" r:id="rId383" minRId="6448" maxRId="6456">
    <sheetIdMap count="2">
      <sheetId val="1"/>
      <sheetId val="2"/>
    </sheetIdMap>
  </header>
  <header guid="{4BCE899B-2BC7-49FA-BD4B-3332EEBE4108}" dateTime="2015-01-29T14:52:27" maxSheetId="3" userName="user" r:id="rId384" minRId="6457" maxRId="6472">
    <sheetIdMap count="2">
      <sheetId val="1"/>
      <sheetId val="2"/>
    </sheetIdMap>
  </header>
  <header guid="{05A8A8C9-C0F9-44DC-B534-E329CF9DD21C}" dateTime="2015-01-29T14:54:31" maxSheetId="3" userName="user" r:id="rId385" minRId="6473" maxRId="6522">
    <sheetIdMap count="2">
      <sheetId val="1"/>
      <sheetId val="2"/>
    </sheetIdMap>
  </header>
  <header guid="{15B21633-DE10-46E1-A054-A34A4CDFA3A5}" dateTime="2015-02-04T15:33:06" maxSheetId="3" userName="user" r:id="rId386" minRId="6523" maxRId="6560">
    <sheetIdMap count="2">
      <sheetId val="1"/>
      <sheetId val="2"/>
    </sheetIdMap>
  </header>
  <header guid="{C0A38B08-8401-4AB4-AD95-84F639AAFFCB}" dateTime="2015-02-04T15:33:30" maxSheetId="3" userName="user" r:id="rId387">
    <sheetIdMap count="2">
      <sheetId val="1"/>
      <sheetId val="2"/>
    </sheetIdMap>
  </header>
  <header guid="{2C3B80A0-C1DE-4A36-967F-1C2313FB3B5D}" dateTime="2015-02-04T15:34:02" maxSheetId="3" userName="user" r:id="rId388" minRId="6561">
    <sheetIdMap count="2">
      <sheetId val="1"/>
      <sheetId val="2"/>
    </sheetIdMap>
  </header>
  <header guid="{E2EBEAFF-8963-43CA-8840-370A626C7903}" dateTime="2015-02-04T15:34:04" maxSheetId="3" userName="user" r:id="rId389">
    <sheetIdMap count="2">
      <sheetId val="1"/>
      <sheetId val="2"/>
    </sheetIdMap>
  </header>
  <header guid="{047E00B9-C045-4489-9C00-EB922AECAE67}" dateTime="2015-02-04T15:47:33" maxSheetId="3" userName="user" r:id="rId390" minRId="6562">
    <sheetIdMap count="2">
      <sheetId val="1"/>
      <sheetId val="2"/>
    </sheetIdMap>
  </header>
  <header guid="{5B28F89E-0E78-4339-A431-DD89099BCF17}" dateTime="2015-02-04T15:48:02" maxSheetId="3" userName="User" r:id="rId391">
    <sheetIdMap count="2">
      <sheetId val="1"/>
      <sheetId val="2"/>
    </sheetIdMap>
  </header>
  <header guid="{B061B26B-A118-4CA8-B903-D93662E453E8}" dateTime="2015-02-04T15:48:29" maxSheetId="3" userName="User" r:id="rId392" minRId="6563">
    <sheetIdMap count="2">
      <sheetId val="1"/>
      <sheetId val="2"/>
    </sheetIdMap>
  </header>
  <header guid="{6EE6369F-CB2A-4884-9867-A176029D674B}" dateTime="2015-02-04T16:17:49" maxSheetId="3" userName="user" r:id="rId393">
    <sheetIdMap count="2">
      <sheetId val="1"/>
      <sheetId val="2"/>
    </sheetIdMap>
  </header>
  <header guid="{07D287E1-0151-4694-A90F-27AE4D1D692F}" dateTime="2015-02-04T17:01:14" maxSheetId="3" userName="user" r:id="rId394" minRId="6564">
    <sheetIdMap count="2">
      <sheetId val="1"/>
      <sheetId val="2"/>
    </sheetIdMap>
  </header>
  <header guid="{1B4D6AC0-1E71-40EB-8151-ED8D4D2BF2ED}" dateTime="2015-02-06T16:06:24" maxSheetId="3" userName="user" r:id="rId395">
    <sheetIdMap count="2">
      <sheetId val="1"/>
      <sheetId val="2"/>
    </sheetIdMap>
  </header>
  <header guid="{E9BE8262-0986-42EB-9100-B99FA78D48D6}" dateTime="2015-02-06T16:19:52" maxSheetId="3" userName="user" r:id="rId396">
    <sheetIdMap count="2">
      <sheetId val="1"/>
      <sheetId val="2"/>
    </sheetIdMap>
  </header>
  <header guid="{57E34E5A-7099-41EC-AE6E-AC9C3BEDAA80}" dateTime="2015-02-10T10:57:39" maxSheetId="3" userName="User" r:id="rId397">
    <sheetIdMap count="2">
      <sheetId val="1"/>
      <sheetId val="2"/>
    </sheetIdMap>
  </header>
  <header guid="{189A0F12-9A27-4A7F-907A-40A8A1FFA39B}" dateTime="2015-02-10T11:00:26" maxSheetId="3" userName="User" r:id="rId398" minRId="6565" maxRId="6566">
    <sheetIdMap count="2">
      <sheetId val="1"/>
      <sheetId val="2"/>
    </sheetIdMap>
  </header>
  <header guid="{C2224DDF-1140-4D06-8DD3-CE131AC0BBC1}" dateTime="2015-02-10T11:16:15" maxSheetId="3" userName="User" r:id="rId399" minRId="6567" maxRId="6578">
    <sheetIdMap count="2">
      <sheetId val="1"/>
      <sheetId val="2"/>
    </sheetIdMap>
  </header>
  <header guid="{870FD319-3C67-493C-9511-9825D97127A9}" dateTime="2015-02-10T11:18:55" maxSheetId="3" userName="User" r:id="rId400" minRId="6579" maxRId="6600">
    <sheetIdMap count="2">
      <sheetId val="1"/>
      <sheetId val="2"/>
    </sheetIdMap>
  </header>
  <header guid="{C1869DF8-9E03-47B8-9E03-00C6A2F2346D}" dateTime="2015-02-10T11:32:16" maxSheetId="3" userName="User" r:id="rId401" minRId="6601">
    <sheetIdMap count="2">
      <sheetId val="1"/>
      <sheetId val="2"/>
    </sheetIdMap>
  </header>
  <header guid="{726F57A7-2AB1-4564-99A9-537C1772A406}" dateTime="2015-02-10T14:03:06" maxSheetId="3" userName="User" r:id="rId402" minRId="6602">
    <sheetIdMap count="2">
      <sheetId val="1"/>
      <sheetId val="2"/>
    </sheetIdMap>
  </header>
</headers>
</file>

<file path=xl/revisions/revisionLog1.xml><?xml version="1.0" encoding="utf-8"?>
<revisions xmlns="http://schemas.openxmlformats.org/spreadsheetml/2006/main" xmlns:r="http://schemas.openxmlformats.org/officeDocument/2006/relationships">
  <rcv guid="{D8A421B5-465D-4DED-85B9-46E5C55D23A0}" action="delete"/>
  <rcv guid="{D8A421B5-465D-4DED-85B9-46E5C55D23A0}"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2:XFD22">
    <dxf>
      <fill>
        <patternFill>
          <bgColor theme="6" tint="0.79998168889431442"/>
        </patternFill>
      </fill>
    </dxf>
  </rfmt>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08" sId="1">
    <oc r="D56" t="inlineStr">
      <is>
        <t xml:space="preserve"> Газопровод г. Пенза, 3-й пр. Лобачевского, 4 ( инв. №Г00001679 )</t>
      </is>
    </oc>
    <nc r="D56" t="inlineStr">
      <is>
        <t>Реконструкция газопровода г. Пенза, 3-й пр. Лобачевского, 4 ( инв. №Г00001679 )</t>
      </is>
    </nc>
  </rcc>
  <rcc rId="6109" sId="1">
    <oc r="D57" t="inlineStr">
      <is>
        <t xml:space="preserve"> Газопровод г. Пенза,1-й пр. Лобачевского,  ул. Краснова, ул. Лобачевского 6,20,18,16,2,10,58,56,48,54,55,50,14,12 ( инв. №Г00001203)</t>
      </is>
    </oc>
    <nc r="D57" t="inlineStr">
      <is>
        <t>Реконструкция Газопровод г. Пенза,1-й пр. Лобачевского,  ул. Краснова, ул. Лобачевского 6,20,18,16,2,10,58,56,48,54,55,50,14,12 ( инв. №Г00001203)</t>
      </is>
    </nc>
  </rcc>
  <rcc rId="6110" sId="1">
    <oc r="D58" t="inlineStr">
      <is>
        <t xml:space="preserve"> Газопровод г. Пенза , ул. Красная, 65а ( инв. №Г00002380)</t>
      </is>
    </oc>
    <nc r="D58" t="inlineStr">
      <is>
        <t>Реконструкция Газопровод г. Пенза , ул. Красная, 65а ( инв. №Г00002380)</t>
      </is>
    </nc>
  </rcc>
  <rcc rId="6111" sId="1">
    <oc r="D59" t="inlineStr">
      <is>
        <t xml:space="preserve"> Газопровод ул. Калинина(1-й пр. Лобачевского, к..ф.)  ( инв. №Г00001204)  </t>
      </is>
    </oc>
    <nc r="D59" t="inlineStr">
      <is>
        <t xml:space="preserve">Реконструкция Газопровод ул. Калинина(1-й пр. Лобачевского, к..ф.)  ( инв. №Г00001204)  </t>
      </is>
    </nc>
  </rcc>
  <rcc rId="6112" sId="1">
    <oc r="D60" t="inlineStr">
      <is>
        <t xml:space="preserve"> Газопровод г. Пенза, ул. Краснова до ГРП 11 (Лобачевского)( инв. №900242)</t>
      </is>
    </oc>
    <nc r="D60" t="inlineStr">
      <is>
        <t>Реконструкция Газопровод г. Пенза, ул. Краснова до ГРП 11 (Лобачевского)( инв. №900242)</t>
      </is>
    </nc>
  </rcc>
  <rcc rId="6113" sId="1">
    <oc r="D61" t="inlineStr">
      <is>
        <t xml:space="preserve"> Газопровод г. Пенза , ул. Ключевского (инв. №Г00001131)</t>
      </is>
    </oc>
    <nc r="D61" t="inlineStr">
      <is>
        <t>Реконструкция Газопровод г. Пенза , ул. Ключевского (инв. №Г00001131)</t>
      </is>
    </nc>
  </rcc>
  <rcc rId="6114" sId="1">
    <oc r="D62" t="inlineStr">
      <is>
        <t xml:space="preserve"> Газопровод г. Пенза , ул. Колхозная-Чаадаева(до школы № 41) ( инв. №Г00001202)</t>
      </is>
    </oc>
    <nc r="D62" t="inlineStr">
      <is>
        <t>Реконструкция Газопровод г. Пенза , ул. Колхозная-Чаадаева(до школы № 41) ( инв. №Г00001202)</t>
      </is>
    </nc>
  </rcc>
  <rcc rId="6115" sId="1">
    <oc r="D63" t="inlineStr">
      <is>
        <t xml:space="preserve"> Газопровод г. Пенза , ул. Суворова 168    ( инв. № Г00001281)</t>
      </is>
    </oc>
    <nc r="D63" t="inlineStr">
      <is>
        <t>Реконструкция Газопровод г. Пенза , ул. Суворова 168    ( инв. № Г00001281)</t>
      </is>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116" sId="1" ref="A55:XFD55" action="insertRow"/>
  <rrc rId="6117" sId="1" ref="A56:XFD56" action="insertRow"/>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55" start="0" length="0">
    <dxf>
      <border outline="0">
        <top style="thin">
          <color indexed="64"/>
        </top>
      </border>
    </dxf>
  </rfmt>
  <rfmt sheetId="1" sqref="G55" start="0" length="0">
    <dxf>
      <border outline="0">
        <top style="thin">
          <color indexed="64"/>
        </top>
      </border>
    </dxf>
  </rfmt>
  <rfmt sheetId="1" sqref="H55" start="0" length="0">
    <dxf>
      <border outline="0">
        <top style="thin">
          <color indexed="64"/>
        </top>
      </border>
    </dxf>
  </rfmt>
  <rfmt sheetId="1" sqref="I55" start="0" length="0">
    <dxf>
      <border outline="0">
        <top style="thin">
          <color indexed="64"/>
        </top>
      </border>
    </dxf>
  </rfmt>
  <rfmt sheetId="1" sqref="J55" start="0" length="0">
    <dxf>
      <border outline="0">
        <top style="thin">
          <color indexed="64"/>
        </top>
      </border>
    </dxf>
  </rfmt>
  <rfmt sheetId="1" sqref="F56" start="0" length="0">
    <dxf>
      <border outline="0">
        <top style="thin">
          <color indexed="64"/>
        </top>
      </border>
    </dxf>
  </rfmt>
  <rfmt sheetId="1" sqref="G56" start="0" length="0">
    <dxf>
      <border outline="0">
        <top style="thin">
          <color indexed="64"/>
        </top>
      </border>
    </dxf>
  </rfmt>
  <rfmt sheetId="1" sqref="H56" start="0" length="0">
    <dxf>
      <border outline="0">
        <top style="thin">
          <color indexed="64"/>
        </top>
      </border>
    </dxf>
  </rfmt>
  <rfmt sheetId="1" sqref="I56" start="0" length="0">
    <dxf>
      <border outline="0">
        <top style="thin">
          <color indexed="64"/>
        </top>
      </border>
    </dxf>
  </rfmt>
  <rfmt sheetId="1" sqref="J56" start="0" length="0">
    <dxf>
      <border outline="0">
        <top style="thin">
          <color indexed="64"/>
        </top>
      </border>
    </dxf>
  </rfmt>
  <rcc rId="6118" sId="1" odxf="1" dxf="1">
    <nc r="A55">
      <v>116</v>
    </nc>
    <odxf>
      <fill>
        <patternFill>
          <bgColor theme="6" tint="0.79998168889431442"/>
        </patternFill>
      </fill>
    </odxf>
    <ndxf>
      <fill>
        <patternFill>
          <bgColor theme="0"/>
        </patternFill>
      </fill>
    </ndxf>
  </rcc>
  <rcc rId="6119" sId="1" odxf="1" dxf="1">
    <nc r="B55" t="inlineStr">
      <is>
        <t>45.21.4</t>
      </is>
    </nc>
    <odxf>
      <fill>
        <patternFill>
          <bgColor theme="6" tint="0.79998168889431442"/>
        </patternFill>
      </fill>
    </odxf>
    <ndxf>
      <fill>
        <patternFill>
          <bgColor theme="0"/>
        </patternFill>
      </fill>
    </ndxf>
  </rcc>
  <rcc rId="6120" sId="1" odxf="1" dxf="1">
    <nc r="C55">
      <v>4560521</v>
    </nc>
    <odxf>
      <fill>
        <patternFill>
          <bgColor theme="6" tint="0.79998168889431442"/>
        </patternFill>
      </fill>
    </odxf>
    <ndxf>
      <fill>
        <patternFill>
          <bgColor theme="0"/>
        </patternFill>
      </fill>
    </ndxf>
  </rcc>
  <rcc rId="6121" sId="1" odxf="1" dxf="1">
    <nc r="D55" t="inlineStr">
      <is>
        <t xml:space="preserve"> СМР Здание Пензенского РЭГУ, г. Пенза, ул. Терновского,161</t>
      </is>
    </nc>
    <odxf>
      <fill>
        <patternFill>
          <bgColor theme="6" tint="0.79998168889431442"/>
        </patternFill>
      </fill>
    </odxf>
    <ndxf>
      <fill>
        <patternFill>
          <bgColor theme="0"/>
        </patternFill>
      </fill>
    </ndxf>
  </rcc>
  <rcc rId="6122" sId="1" odxf="1" dxf="1">
    <nc r="E55" t="inlineStr">
      <is>
        <t>Строительство  (2эт., S=800м²)</t>
      </is>
    </nc>
    <odxf>
      <fill>
        <patternFill>
          <bgColor theme="6" tint="0.79998168889431442"/>
        </patternFill>
      </fill>
    </odxf>
    <ndxf>
      <fill>
        <patternFill>
          <bgColor theme="0"/>
        </patternFill>
      </fill>
    </ndxf>
  </rcc>
  <rfmt sheetId="1" sqref="F55" start="0" length="0">
    <dxf>
      <fill>
        <patternFill>
          <bgColor theme="0"/>
        </patternFill>
      </fill>
      <border outline="0">
        <top/>
      </border>
    </dxf>
  </rfmt>
  <rcc rId="6123" sId="1" odxf="1" dxf="1">
    <nc r="G55" t="inlineStr">
      <is>
        <t>-</t>
      </is>
    </nc>
    <ndxf>
      <fill>
        <patternFill>
          <bgColor theme="0"/>
        </patternFill>
      </fill>
      <border outline="0">
        <top/>
      </border>
    </ndxf>
  </rcc>
  <rfmt sheetId="1" sqref="H55" start="0" length="0">
    <dxf>
      <fill>
        <patternFill>
          <bgColor theme="0"/>
        </patternFill>
      </fill>
      <border outline="0">
        <top/>
      </border>
    </dxf>
  </rfmt>
  <rcc rId="6124" sId="1" odxf="1" dxf="1">
    <nc r="I55">
      <v>56401000000</v>
    </nc>
    <ndxf>
      <fill>
        <patternFill>
          <bgColor theme="0"/>
        </patternFill>
      </fill>
      <border outline="0">
        <top/>
      </border>
    </ndxf>
  </rcc>
  <rcc rId="6125" sId="1" odxf="1" dxf="1">
    <nc r="J55" t="inlineStr">
      <is>
        <t>г. Пенза</t>
      </is>
    </nc>
    <ndxf>
      <fill>
        <patternFill>
          <bgColor theme="0"/>
        </patternFill>
      </fill>
      <border outline="0">
        <top/>
      </border>
    </ndxf>
  </rcc>
  <rcc rId="6126" sId="1" odxf="1" dxf="1" numFmtId="4">
    <nc r="K55">
      <v>10177746.119999999</v>
    </nc>
    <odxf>
      <fill>
        <patternFill>
          <bgColor theme="6" tint="0.79998168889431442"/>
        </patternFill>
      </fill>
    </odxf>
    <ndxf>
      <fill>
        <patternFill>
          <bgColor theme="0"/>
        </patternFill>
      </fill>
    </ndxf>
  </rcc>
  <rcc rId="6127" sId="1" odxf="1" dxf="1">
    <nc r="L55" t="inlineStr">
      <is>
        <t>08.2014</t>
      </is>
    </nc>
    <odxf>
      <numFmt numFmtId="22" formatCode="mmm/yy"/>
      <fill>
        <patternFill>
          <bgColor theme="6" tint="0.79998168889431442"/>
        </patternFill>
      </fill>
      <border outline="0">
        <top style="thin">
          <color indexed="64"/>
        </top>
      </border>
    </odxf>
    <ndxf>
      <numFmt numFmtId="30" formatCode="@"/>
      <fill>
        <patternFill>
          <bgColor theme="0"/>
        </patternFill>
      </fill>
      <border outline="0">
        <top/>
      </border>
    </ndxf>
  </rcc>
  <rcc rId="6128" sId="1" odxf="1" dxf="1">
    <nc r="M55" t="inlineStr">
      <is>
        <t>12.2014</t>
      </is>
    </nc>
    <odxf>
      <numFmt numFmtId="22" formatCode="mmm/yy"/>
      <fill>
        <patternFill>
          <bgColor theme="6" tint="0.79998168889431442"/>
        </patternFill>
      </fill>
      <border outline="0">
        <top style="thin">
          <color indexed="64"/>
        </top>
      </border>
    </odxf>
    <ndxf>
      <numFmt numFmtId="30" formatCode="@"/>
      <fill>
        <patternFill>
          <bgColor theme="0"/>
        </patternFill>
      </fill>
      <border outline="0">
        <top/>
      </border>
    </ndxf>
  </rcc>
  <rcc rId="6129" sId="1" odxf="1" dxf="1">
    <nc r="N55" t="inlineStr">
      <is>
        <t>Открытый запрос предложений</t>
      </is>
    </nc>
    <odxf>
      <fill>
        <patternFill>
          <bgColor theme="6" tint="0.79998168889431442"/>
        </patternFill>
      </fill>
    </odxf>
    <ndxf>
      <fill>
        <patternFill>
          <bgColor theme="0"/>
        </patternFill>
      </fill>
    </ndxf>
  </rcc>
  <rcc rId="6130" sId="1" odxf="1" dxf="1">
    <nc r="O55" t="inlineStr">
      <is>
        <t>Нет</t>
      </is>
    </nc>
    <odxf>
      <fill>
        <patternFill>
          <bgColor theme="6" tint="0.79998168889431442"/>
        </patternFill>
      </fill>
    </odxf>
    <ndxf>
      <fill>
        <patternFill>
          <bgColor theme="0"/>
        </patternFill>
      </fill>
    </ndxf>
  </rcc>
  <rcc rId="6131" sId="1" odxf="1" dxf="1">
    <nc r="A56">
      <v>116</v>
    </nc>
    <odxf>
      <fill>
        <patternFill>
          <bgColor theme="6" tint="0.79998168889431442"/>
        </patternFill>
      </fill>
    </odxf>
    <ndxf>
      <fill>
        <patternFill>
          <bgColor theme="0"/>
        </patternFill>
      </fill>
    </ndxf>
  </rcc>
  <rcc rId="6132" sId="1" odxf="1" dxf="1">
    <nc r="B56" t="inlineStr">
      <is>
        <t>45.21.4</t>
      </is>
    </nc>
    <odxf>
      <fill>
        <patternFill>
          <bgColor theme="6" tint="0.79998168889431442"/>
        </patternFill>
      </fill>
    </odxf>
    <ndxf>
      <fill>
        <patternFill>
          <bgColor theme="0"/>
        </patternFill>
      </fill>
    </ndxf>
  </rcc>
  <rcc rId="6133" sId="1" odxf="1" dxf="1">
    <nc r="C56">
      <v>4560521</v>
    </nc>
    <odxf>
      <fill>
        <patternFill>
          <bgColor theme="6" tint="0.79998168889431442"/>
        </patternFill>
      </fill>
    </odxf>
    <ndxf>
      <fill>
        <patternFill>
          <bgColor theme="0"/>
        </patternFill>
      </fill>
    </ndxf>
  </rcc>
  <rcc rId="6134" sId="1" odxf="1" dxf="1">
    <nc r="D56" t="inlineStr">
      <is>
        <t xml:space="preserve"> СМР Здание Пензенского РЭГУ, г. Пенза, ул. Терновского,161</t>
      </is>
    </nc>
    <odxf>
      <fill>
        <patternFill>
          <bgColor theme="6" tint="0.79998168889431442"/>
        </patternFill>
      </fill>
    </odxf>
    <ndxf>
      <fill>
        <patternFill>
          <bgColor theme="0"/>
        </patternFill>
      </fill>
    </ndxf>
  </rcc>
  <rcc rId="6135" sId="1" odxf="1" dxf="1">
    <nc r="E56" t="inlineStr">
      <is>
        <t>Строительство  (2эт., S=800м²)</t>
      </is>
    </nc>
    <odxf>
      <fill>
        <patternFill>
          <bgColor theme="6" tint="0.79998168889431442"/>
        </patternFill>
      </fill>
    </odxf>
    <ndxf>
      <fill>
        <patternFill>
          <bgColor theme="0"/>
        </patternFill>
      </fill>
    </ndxf>
  </rcc>
  <rfmt sheetId="1" sqref="F56" start="0" length="0">
    <dxf>
      <fill>
        <patternFill>
          <bgColor theme="0"/>
        </patternFill>
      </fill>
      <border outline="0">
        <top/>
      </border>
    </dxf>
  </rfmt>
  <rcc rId="6136" sId="1" odxf="1" dxf="1">
    <nc r="G56" t="inlineStr">
      <is>
        <t>-</t>
      </is>
    </nc>
    <ndxf>
      <fill>
        <patternFill>
          <bgColor theme="0"/>
        </patternFill>
      </fill>
      <border outline="0">
        <top/>
      </border>
    </ndxf>
  </rcc>
  <rfmt sheetId="1" sqref="H56" start="0" length="0">
    <dxf>
      <fill>
        <patternFill>
          <bgColor theme="0"/>
        </patternFill>
      </fill>
      <border outline="0">
        <top/>
      </border>
    </dxf>
  </rfmt>
  <rcc rId="6137" sId="1" odxf="1" dxf="1">
    <nc r="I56">
      <v>56401000000</v>
    </nc>
    <ndxf>
      <fill>
        <patternFill>
          <bgColor theme="0"/>
        </patternFill>
      </fill>
      <border outline="0">
        <top/>
      </border>
    </ndxf>
  </rcc>
  <rcc rId="6138" sId="1" odxf="1" dxf="1">
    <nc r="J56" t="inlineStr">
      <is>
        <t>г. Пенза</t>
      </is>
    </nc>
    <ndxf>
      <fill>
        <patternFill>
          <bgColor theme="0"/>
        </patternFill>
      </fill>
      <border outline="0">
        <top/>
      </border>
    </ndxf>
  </rcc>
  <rcc rId="6139" sId="1" odxf="1" dxf="1" numFmtId="4">
    <nc r="K56">
      <v>10177746.119999999</v>
    </nc>
    <odxf>
      <fill>
        <patternFill>
          <bgColor theme="6" tint="0.79998168889431442"/>
        </patternFill>
      </fill>
    </odxf>
    <ndxf>
      <fill>
        <patternFill>
          <bgColor theme="0"/>
        </patternFill>
      </fill>
    </ndxf>
  </rcc>
  <rcc rId="6140" sId="1" odxf="1" dxf="1">
    <nc r="L56" t="inlineStr">
      <is>
        <t>08.2014</t>
      </is>
    </nc>
    <odxf>
      <numFmt numFmtId="22" formatCode="mmm/yy"/>
      <fill>
        <patternFill>
          <bgColor theme="6" tint="0.79998168889431442"/>
        </patternFill>
      </fill>
      <border outline="0">
        <top style="thin">
          <color indexed="64"/>
        </top>
      </border>
    </odxf>
    <ndxf>
      <numFmt numFmtId="30" formatCode="@"/>
      <fill>
        <patternFill>
          <bgColor theme="0"/>
        </patternFill>
      </fill>
      <border outline="0">
        <top/>
      </border>
    </ndxf>
  </rcc>
  <rcc rId="6141" sId="1" odxf="1" dxf="1">
    <nc r="M56" t="inlineStr">
      <is>
        <t>12.2014</t>
      </is>
    </nc>
    <odxf>
      <numFmt numFmtId="22" formatCode="mmm/yy"/>
      <fill>
        <patternFill>
          <bgColor theme="6" tint="0.79998168889431442"/>
        </patternFill>
      </fill>
      <border outline="0">
        <top style="thin">
          <color indexed="64"/>
        </top>
      </border>
    </odxf>
    <ndxf>
      <numFmt numFmtId="30" formatCode="@"/>
      <fill>
        <patternFill>
          <bgColor theme="0"/>
        </patternFill>
      </fill>
      <border outline="0">
        <top/>
      </border>
    </ndxf>
  </rcc>
  <rcc rId="6142" sId="1" odxf="1" dxf="1">
    <nc r="N56" t="inlineStr">
      <is>
        <t>Открытый запрос предложений</t>
      </is>
    </nc>
    <odxf>
      <fill>
        <patternFill>
          <bgColor theme="6" tint="0.79998168889431442"/>
        </patternFill>
      </fill>
    </odxf>
    <ndxf>
      <fill>
        <patternFill>
          <bgColor theme="0"/>
        </patternFill>
      </fill>
    </ndxf>
  </rcc>
  <rcc rId="6143" sId="1" odxf="1" dxf="1">
    <nc r="O56" t="inlineStr">
      <is>
        <t>Нет</t>
      </is>
    </nc>
    <odxf>
      <fill>
        <patternFill>
          <bgColor theme="6" tint="0.79998168889431442"/>
        </patternFill>
      </fill>
    </odxf>
    <ndxf>
      <fill>
        <patternFill>
          <bgColor theme="0"/>
        </patternFill>
      </fill>
    </ndxf>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44" sId="1">
    <oc r="D55" t="inlineStr">
      <is>
        <t xml:space="preserve"> СМР Здание Пензенского РЭГУ, г. Пенза, ул. Терновского,161</t>
      </is>
    </oc>
    <nc r="D55" t="inlineStr">
      <is>
        <t>СМР Устройство канализации в Здании Пензенского РЭГУ, г. Пенза, ул. Терновского,161</t>
      </is>
    </nc>
  </rcc>
  <rcc rId="6145" sId="1">
    <oc r="D56" t="inlineStr">
      <is>
        <t xml:space="preserve"> СМР Здание Пензенского РЭГУ, г. Пенза, ул. Терновского,161</t>
      </is>
    </oc>
    <nc r="D56" t="inlineStr">
      <is>
        <t>СМР Устройство водоснабжения в Здании Пензенского РЭГУ, г. Пенза, ул. Терновского,161</t>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46" sId="1" numFmtId="4">
    <oc r="K55">
      <v>10177746.119999999</v>
    </oc>
    <nc r="K55"/>
  </rcc>
  <rcc rId="6147" sId="1" numFmtId="4">
    <oc r="K56">
      <v>10177746.119999999</v>
    </oc>
    <nc r="K56"/>
  </rcc>
  <rcc rId="6148" sId="1" odxf="1" dxf="1" numFmtId="22">
    <oc r="L55" t="inlineStr">
      <is>
        <t>08.2014</t>
      </is>
    </oc>
    <nc r="L55">
      <v>42036</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cc rId="6149" sId="1" odxf="1" dxf="1" numFmtId="22">
    <oc r="L56" t="inlineStr">
      <is>
        <t>08.2014</t>
      </is>
    </oc>
    <nc r="L56">
      <v>42036</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55" start="0" length="0">
    <dxf>
      <numFmt numFmtId="22" formatCode="mmm/yy"/>
      <fill>
        <patternFill>
          <bgColor theme="6" tint="0.79998168889431442"/>
        </patternFill>
      </fill>
      <border outline="0">
        <top style="thin">
          <color indexed="64"/>
        </top>
      </border>
    </dxf>
  </rfmt>
  <rfmt sheetId="1" sqref="M56" start="0" length="0">
    <dxf>
      <numFmt numFmtId="22" formatCode="mmm/yy"/>
      <fill>
        <patternFill>
          <bgColor theme="6" tint="0.79998168889431442"/>
        </patternFill>
      </fill>
      <border outline="0">
        <top style="thin">
          <color indexed="64"/>
        </top>
      </border>
    </dxf>
  </rfmt>
  <rcc rId="6150" sId="1" numFmtId="22">
    <oc r="M55" t="inlineStr">
      <is>
        <t>12.2014</t>
      </is>
    </oc>
    <nc r="M55">
      <v>42156</v>
    </nc>
  </rcc>
  <rcc rId="6151" sId="1" numFmtId="22">
    <oc r="M56" t="inlineStr">
      <is>
        <t>12.2014</t>
      </is>
    </oc>
    <nc r="M56">
      <v>42156</v>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52" sId="1" numFmtId="4">
    <nc r="K55">
      <v>357115</v>
    </nc>
  </rcc>
  <rcc rId="6153" sId="1" numFmtId="4">
    <nc r="K56">
      <v>412669</v>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XFD56">
    <dxf>
      <fill>
        <patternFill>
          <bgColor theme="6" tint="0.79998168889431442"/>
        </patternFill>
      </fill>
    </dxf>
  </rfmt>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54" sId="1">
    <oc r="A53">
      <v>31</v>
    </oc>
    <nc r="A53">
      <v>28</v>
    </nc>
  </rcc>
  <rcc rId="6155" sId="1">
    <oc r="A50">
      <v>28</v>
    </oc>
    <nc r="A50">
      <v>29</v>
    </nc>
  </rcc>
  <rcc rId="6156" sId="1">
    <oc r="A51">
      <v>29</v>
    </oc>
    <nc r="A51">
      <v>30</v>
    </nc>
  </rcc>
  <rcc rId="6157" sId="1">
    <oc r="A52">
      <v>30</v>
    </oc>
    <nc r="A52">
      <v>31</v>
    </nc>
  </rcc>
  <rcc rId="6158" sId="1">
    <oc r="A55">
      <v>116</v>
    </oc>
    <nc r="A55">
      <v>32</v>
    </nc>
  </rcc>
  <rcc rId="6159" sId="1" odxf="1" dxf="1">
    <oc r="A56">
      <v>116</v>
    </oc>
    <nc r="A56">
      <v>33</v>
    </nc>
    <odxf>
      <border outline="0">
        <top/>
      </border>
    </odxf>
    <ndxf>
      <border outline="0">
        <top style="thin">
          <color indexed="64"/>
        </top>
      </border>
    </ndxf>
  </rcc>
  <rcc rId="6160" sId="1" odxf="1" dxf="1">
    <oc r="A54">
      <v>32</v>
    </oc>
    <nc r="A54">
      <v>34</v>
    </nc>
    <odxf>
      <border outline="0">
        <top/>
      </border>
    </odxf>
    <ndxf>
      <border outline="0">
        <top style="thin">
          <color indexed="64"/>
        </top>
      </border>
    </ndxf>
  </rcc>
  <rcc rId="6161" sId="1" odxf="1" dxf="1">
    <oc r="A57">
      <v>114</v>
    </oc>
    <nc r="A57">
      <v>35</v>
    </nc>
    <odxf>
      <border outline="0">
        <top/>
      </border>
    </odxf>
    <ndxf>
      <border outline="0">
        <top style="thin">
          <color indexed="64"/>
        </top>
      </border>
    </ndxf>
  </rcc>
  <rcc rId="6162" sId="1" odxf="1" dxf="1">
    <oc r="A58">
      <v>117</v>
    </oc>
    <nc r="A58">
      <v>36</v>
    </nc>
    <odxf>
      <border outline="0">
        <top/>
      </border>
    </odxf>
    <ndxf>
      <border outline="0">
        <top style="thin">
          <color indexed="64"/>
        </top>
      </border>
    </ndxf>
  </rcc>
  <rcc rId="6163" sId="1" odxf="1" dxf="1">
    <oc r="A59">
      <v>117</v>
    </oc>
    <nc r="A59">
      <v>37</v>
    </nc>
    <odxf>
      <border outline="0">
        <top/>
      </border>
    </odxf>
    <ndxf>
      <border outline="0">
        <top style="thin">
          <color indexed="64"/>
        </top>
      </border>
    </ndxf>
  </rcc>
  <rcc rId="6164" sId="1" odxf="1" dxf="1">
    <oc r="A60">
      <v>117</v>
    </oc>
    <nc r="A60">
      <v>38</v>
    </nc>
    <odxf>
      <border outline="0">
        <top/>
      </border>
    </odxf>
    <ndxf>
      <border outline="0">
        <top style="thin">
          <color indexed="64"/>
        </top>
      </border>
    </ndxf>
  </rcc>
  <rcc rId="6165" sId="1" odxf="1" dxf="1">
    <oc r="A61">
      <v>117</v>
    </oc>
    <nc r="A61">
      <v>39</v>
    </nc>
    <odxf>
      <border outline="0">
        <top/>
      </border>
    </odxf>
    <ndxf>
      <border outline="0">
        <top style="thin">
          <color indexed="64"/>
        </top>
      </border>
    </ndxf>
  </rcc>
  <rcc rId="6166" sId="1" odxf="1" dxf="1">
    <oc r="A62">
      <v>117</v>
    </oc>
    <nc r="A62">
      <v>40</v>
    </nc>
    <odxf>
      <border outline="0">
        <top/>
      </border>
    </odxf>
    <ndxf>
      <border outline="0">
        <top style="thin">
          <color indexed="64"/>
        </top>
      </border>
    </ndxf>
  </rcc>
  <rcc rId="6167" sId="1" odxf="1" dxf="1">
    <oc r="A63">
      <v>117</v>
    </oc>
    <nc r="A63">
      <v>41</v>
    </nc>
    <odxf>
      <border outline="0">
        <top/>
      </border>
    </odxf>
    <ndxf>
      <border outline="0">
        <top style="thin">
          <color indexed="64"/>
        </top>
      </border>
    </ndxf>
  </rcc>
  <rcc rId="6168" sId="1" odxf="1" dxf="1">
    <oc r="A64">
      <v>117</v>
    </oc>
    <nc r="A64">
      <v>42</v>
    </nc>
    <odxf>
      <border outline="0">
        <top/>
      </border>
    </odxf>
    <ndxf>
      <border outline="0">
        <top style="thin">
          <color indexed="64"/>
        </top>
      </border>
    </ndxf>
  </rcc>
  <rcc rId="6169" sId="1" odxf="1" dxf="1">
    <oc r="A65">
      <v>117</v>
    </oc>
    <nc r="A65">
      <v>43</v>
    </nc>
    <odxf>
      <border outline="0">
        <top/>
      </border>
    </odxf>
    <ndxf>
      <border outline="0">
        <top style="thin">
          <color indexed="64"/>
        </top>
      </border>
    </ndxf>
  </rcc>
  <rcc rId="6170" sId="1">
    <oc r="A67">
      <v>33</v>
    </oc>
    <nc r="A67">
      <v>44</v>
    </nc>
  </rcc>
  <rcc rId="6171" sId="1">
    <oc r="A68">
      <v>34</v>
    </oc>
    <nc r="A68">
      <v>45</v>
    </nc>
  </rcc>
  <rcc rId="6172" sId="1">
    <oc r="A71">
      <v>35</v>
    </oc>
    <nc r="A71">
      <v>46</v>
    </nc>
  </rcc>
  <rcc rId="6173" sId="1">
    <oc r="A72">
      <v>36</v>
    </oc>
    <nc r="A72">
      <v>47</v>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74" sId="1">
    <nc r="N42" t="inlineStr">
      <is>
        <t>Открытый запрос предложений</t>
      </is>
    </nc>
  </rcc>
  <rcc rId="6175" sId="1">
    <nc r="O42" t="inlineStr">
      <is>
        <t>Нет</t>
      </is>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76" sId="1">
    <nc r="E42" t="inlineStr">
      <is>
        <t xml:space="preserve">Протекторы магниевые ПМ-5У, ПМ-10У, ПМ-20У , с подключенными к нем проводниками, вместе с порошкообразным активатором </t>
      </is>
    </nc>
  </rcc>
  <rfmt sheetId="1" sqref="E43" start="0" length="2147483647">
    <dxf>
      <font>
        <sz val="8"/>
      </font>
    </dxf>
  </rfmt>
</revisions>
</file>

<file path=xl/revisions/revisionLog11.xml><?xml version="1.0" encoding="utf-8"?>
<revisions xmlns="http://schemas.openxmlformats.org/spreadsheetml/2006/main" xmlns:r="http://schemas.openxmlformats.org/officeDocument/2006/relationships">
  <rcv guid="{D8A421B5-465D-4DED-85B9-46E5C55D23A0}" action="delete"/>
  <rcv guid="{D8A421B5-465D-4DED-85B9-46E5C55D23A0}"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111.xml><?xml version="1.0" encoding="utf-8"?>
<revisions xmlns="http://schemas.openxmlformats.org/spreadsheetml/2006/main" xmlns:r="http://schemas.openxmlformats.org/officeDocument/2006/relationships">
  <rrc rId="6523" sId="1" ref="A55:XFD55" action="insertRow" edge="1"/>
  <rcc rId="6524" sId="1">
    <nc r="B55" t="inlineStr">
      <is>
        <t>72.60</t>
      </is>
    </nc>
  </rcc>
  <rcc rId="6525" sId="1">
    <nc r="C55">
      <v>7230000</v>
    </nc>
  </rcc>
  <rcc rId="6526" sId="1">
    <nc r="D55" t="inlineStr">
      <is>
        <t>Сопровождение электронного периодического справочника «Система Гарант»</t>
      </is>
    </nc>
  </rcc>
  <rcc rId="6527" sId="1">
    <nc r="E55" t="inlineStr">
      <is>
        <t>Обновление информации, тестирование, восстановление и поддержание нормальной работоспособности ЭПС.</t>
      </is>
    </nc>
  </rcc>
  <rcc rId="6528" sId="1">
    <nc r="G55" t="inlineStr">
      <is>
        <t>-</t>
      </is>
    </nc>
  </rcc>
  <rcc rId="6529" sId="1">
    <nc r="I55">
      <v>56401000000</v>
    </nc>
  </rcc>
  <rcc rId="6530" sId="1">
    <nc r="J55" t="inlineStr">
      <is>
        <t>г. Пенза</t>
      </is>
    </nc>
  </rcc>
  <rcc rId="6531" sId="1" numFmtId="4">
    <nc r="K55">
      <v>303630</v>
    </nc>
  </rcc>
  <rcc rId="6532" sId="1">
    <nc r="L55" t="inlineStr">
      <is>
        <t>01.2015</t>
      </is>
    </nc>
  </rcc>
  <rcc rId="6533" sId="1">
    <nc r="M55" t="inlineStr">
      <is>
        <t>2015 г.</t>
      </is>
    </nc>
  </rcc>
  <rcc rId="6534" sId="1">
    <nc r="O55" t="inlineStr">
      <is>
        <t>Нет</t>
      </is>
    </nc>
  </rcc>
  <rcc rId="6535" sId="1">
    <nc r="N55" t="inlineStr">
      <is>
        <t>Закупка у единственного поставщика</t>
      </is>
    </nc>
  </rcc>
  <rcc rId="6536" sId="1">
    <nc r="A55">
      <v>33</v>
    </nc>
  </rcc>
  <rcc rId="6537" sId="1">
    <oc r="A56">
      <v>33</v>
    </oc>
    <nc r="A56">
      <v>34</v>
    </nc>
  </rcc>
  <rcc rId="6538" sId="1">
    <oc r="A60">
      <v>34</v>
    </oc>
    <nc r="A60">
      <v>35</v>
    </nc>
  </rcc>
  <rcc rId="6539" sId="1">
    <oc r="A57">
      <v>35</v>
    </oc>
    <nc r="A57">
      <v>36</v>
    </nc>
  </rcc>
  <rcc rId="6540" sId="1">
    <oc r="A58">
      <v>36</v>
    </oc>
    <nc r="A58">
      <v>37</v>
    </nc>
  </rcc>
  <rcc rId="6541" sId="1">
    <oc r="A59">
      <v>37</v>
    </oc>
    <nc r="A59">
      <v>38</v>
    </nc>
  </rcc>
  <rcc rId="6542" sId="1">
    <oc r="A62">
      <v>38</v>
    </oc>
    <nc r="A62">
      <v>39</v>
    </nc>
  </rcc>
  <rcc rId="6543" sId="1">
    <oc r="A63">
      <v>39</v>
    </oc>
    <nc r="A63">
      <v>40</v>
    </nc>
  </rcc>
  <rcc rId="6544" sId="1">
    <oc r="A65">
      <v>40</v>
    </oc>
    <nc r="A65">
      <v>41</v>
    </nc>
  </rcc>
  <rcc rId="6545" sId="1">
    <oc r="A66">
      <v>41</v>
    </oc>
    <nc r="A66">
      <v>42</v>
    </nc>
  </rcc>
  <rcc rId="6546" sId="1">
    <oc r="A67">
      <v>42</v>
    </oc>
    <nc r="A67">
      <v>43</v>
    </nc>
  </rcc>
  <rcc rId="6547" sId="1">
    <oc r="A68">
      <v>43</v>
    </oc>
    <nc r="A68">
      <v>44</v>
    </nc>
  </rcc>
  <rcc rId="6548" sId="1">
    <oc r="A69">
      <v>44</v>
    </oc>
    <nc r="A69">
      <v>45</v>
    </nc>
  </rcc>
  <rcc rId="6549" sId="1">
    <oc r="A70">
      <v>45</v>
    </oc>
    <nc r="A70">
      <v>46</v>
    </nc>
  </rcc>
  <rcc rId="6550" sId="1">
    <oc r="A71">
      <v>46</v>
    </oc>
    <nc r="A71">
      <v>47</v>
    </nc>
  </rcc>
  <rcc rId="6551" sId="1">
    <oc r="A72">
      <v>47</v>
    </oc>
    <nc r="A72">
      <v>48</v>
    </nc>
  </rcc>
  <rcc rId="6552" sId="1">
    <oc r="A61">
      <v>48</v>
    </oc>
    <nc r="A61">
      <v>49</v>
    </nc>
  </rcc>
  <rcc rId="6553" sId="1">
    <oc r="A64">
      <v>49</v>
    </oc>
    <nc r="A64">
      <v>50</v>
    </nc>
  </rcc>
  <rcc rId="6554" sId="1">
    <oc r="A74">
      <v>50</v>
    </oc>
    <nc r="A74">
      <v>51</v>
    </nc>
  </rcc>
  <rcc rId="6555" sId="1">
    <oc r="A75">
      <v>51</v>
    </oc>
    <nc r="A75">
      <v>52</v>
    </nc>
  </rcc>
  <rcc rId="6556" sId="1">
    <oc r="A78">
      <v>52</v>
    </oc>
    <nc r="A78">
      <v>53</v>
    </nc>
  </rcc>
  <rcc rId="6557" sId="1">
    <oc r="A79">
      <v>53</v>
    </oc>
    <nc r="A79">
      <v>54</v>
    </nc>
  </rcc>
  <rcc rId="6558" sId="1">
    <oc r="N82" t="inlineStr">
      <is>
        <t>И.Н. Борисов</t>
      </is>
    </oc>
    <nc r="N82" t="inlineStr">
      <is>
        <t>С.В. Пеганкин</t>
      </is>
    </nc>
  </rcc>
  <rcc rId="6559" sId="1">
    <oc r="J82" t="inlineStr">
      <is>
        <t xml:space="preserve"> Генеральный директор</t>
      </is>
    </oc>
    <nc r="J82" t="inlineStr">
      <is>
        <t xml:space="preserve">И. о генерального директора </t>
      </is>
    </nc>
  </rcc>
  <rcc rId="6560" sId="1">
    <oc r="N85" t="inlineStr">
      <is>
        <t>" 29 " января  2015 г</t>
      </is>
    </oc>
    <nc r="N85" t="inlineStr">
      <is>
        <t>" 04 " февраля  2015 г</t>
      </is>
    </nc>
  </rcc>
  <rcv guid="{D8A421B5-465D-4DED-85B9-46E5C55D23A0}" action="delete"/>
  <rcv guid="{D8A421B5-465D-4DED-85B9-46E5C55D23A0}" action="add"/>
</revisions>
</file>

<file path=xl/revisions/revisionLog1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72">
    <dxf>
      <alignment horizontal="left" readingOrder="0"/>
    </dxf>
  </rfmt>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7:O65 A51:O51 A52:O52 A55:O55 A56:O56 A54:O54" start="0" length="2147483647">
    <dxf>
      <font>
        <sz val="8"/>
      </font>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name val="Arial"/>
        <scheme val="none"/>
      </font>
    </dxf>
  </rfmt>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4:D65">
    <dxf>
      <alignment wrapText="1" readingOrder="0"/>
    </dxf>
  </rfmt>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93" sId="1" numFmtId="4">
    <oc r="K22">
      <v>805930</v>
    </oc>
    <nc r="K22">
      <v>911200</v>
    </nc>
  </rcc>
</revisions>
</file>

<file path=xl/revisions/revisionLog1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patternType="none">
          <bgColor auto="1"/>
        </patternFill>
      </fill>
    </dxf>
  </rfmt>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9" start="0" length="0">
    <dxf>
      <border>
        <left/>
      </border>
    </dxf>
  </rfmt>
  <rfmt sheetId="1" sqref="A69:O69" start="0" length="0">
    <dxf>
      <border>
        <top/>
      </border>
    </dxf>
  </rfmt>
  <rfmt sheetId="1" sqref="O69" start="0" length="0">
    <dxf>
      <border>
        <right/>
      </border>
    </dxf>
  </rfmt>
  <rfmt sheetId="1" sqref="A69:O69" start="0" length="0">
    <dxf>
      <border>
        <bottom/>
      </border>
    </dxf>
  </rfmt>
  <rfmt sheetId="1" sqref="A69:O69">
    <dxf>
      <border>
        <left/>
        <right/>
        <vertical/>
      </border>
    </dxf>
  </rfmt>
  <rfmt sheetId="1" sqref="A69" start="0" length="0">
    <dxf>
      <border>
        <left style="thin">
          <color indexed="64"/>
        </left>
      </border>
    </dxf>
  </rfmt>
  <rfmt sheetId="1" sqref="A69:O69" start="0" length="0">
    <dxf>
      <border>
        <top style="thin">
          <color indexed="64"/>
        </top>
      </border>
    </dxf>
  </rfmt>
  <rfmt sheetId="1" sqref="O69" start="0" length="0">
    <dxf>
      <border>
        <right style="thin">
          <color indexed="64"/>
        </right>
      </border>
    </dxf>
  </rfmt>
  <rfmt sheetId="1" sqref="A69:O69" start="0" length="0">
    <dxf>
      <border>
        <bottom style="thin">
          <color indexed="64"/>
        </bottom>
      </border>
    </dxf>
  </rfmt>
  <rfmt sheetId="1" sqref="A44" start="0" length="0">
    <dxf>
      <border>
        <left/>
      </border>
    </dxf>
  </rfmt>
  <rfmt sheetId="1" sqref="A44:O44" start="0" length="0">
    <dxf>
      <border>
        <top/>
      </border>
    </dxf>
  </rfmt>
  <rfmt sheetId="1" sqref="O44" start="0" length="0">
    <dxf>
      <border>
        <right/>
      </border>
    </dxf>
  </rfmt>
  <rfmt sheetId="1" sqref="A44:O44" start="0" length="0">
    <dxf>
      <border>
        <bottom/>
      </border>
    </dxf>
  </rfmt>
  <rfmt sheetId="1" sqref="A44:O44">
    <dxf>
      <border>
        <left/>
        <right/>
        <vertical/>
      </border>
    </dxf>
  </rfmt>
  <rfmt sheetId="1" sqref="A44" start="0" length="0">
    <dxf>
      <border>
        <left style="thin">
          <color indexed="64"/>
        </left>
      </border>
    </dxf>
  </rfmt>
  <rfmt sheetId="1" sqref="A44:O44" start="0" length="0">
    <dxf>
      <border>
        <top style="thin">
          <color indexed="64"/>
        </top>
      </border>
    </dxf>
  </rfmt>
  <rfmt sheetId="1" sqref="O44" start="0" length="0">
    <dxf>
      <border>
        <right style="thin">
          <color indexed="64"/>
        </right>
      </border>
    </dxf>
  </rfmt>
  <rfmt sheetId="1" sqref="A44:O44" start="0" length="0">
    <dxf>
      <border>
        <bottom style="thin">
          <color indexed="64"/>
        </bottom>
      </border>
    </dxf>
  </rfmt>
  <rcv guid="{D8A421B5-465D-4DED-85B9-46E5C55D23A0}" action="delete"/>
  <rcv guid="{D8A421B5-465D-4DED-85B9-46E5C55D23A0}"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177" sId="1" ref="A50:XFD50" action="insertRow"/>
  <rfmt sheetId="1" sqref="A50" start="0" length="0">
    <dxf>
      <numFmt numFmtId="0" formatCode="General"/>
      <fill>
        <patternFill patternType="solid">
          <bgColor theme="0"/>
        </patternFill>
      </fill>
    </dxf>
  </rfmt>
  <rcc rId="6178" sId="1" odxf="1" dxf="1">
    <nc r="B50" t="inlineStr">
      <is>
        <t>72.60</t>
      </is>
    </nc>
    <odxf>
      <numFmt numFmtId="1" formatCode="0"/>
      <fill>
        <patternFill patternType="none">
          <bgColor indexed="65"/>
        </patternFill>
      </fill>
      <alignment wrapText="1" readingOrder="0"/>
    </odxf>
    <ndxf>
      <numFmt numFmtId="0" formatCode="General"/>
      <fill>
        <patternFill patternType="solid">
          <bgColor theme="0"/>
        </patternFill>
      </fill>
      <alignment wrapText="0" readingOrder="0"/>
    </ndxf>
  </rcc>
  <rcc rId="6179" sId="1" odxf="1" dxf="1">
    <nc r="C50">
      <v>7230000</v>
    </nc>
    <odxf>
      <numFmt numFmtId="1" formatCode="0"/>
      <fill>
        <patternFill patternType="none">
          <bgColor indexed="65"/>
        </patternFill>
      </fill>
      <alignment wrapText="1" readingOrder="0"/>
    </odxf>
    <ndxf>
      <numFmt numFmtId="0" formatCode="General"/>
      <fill>
        <patternFill patternType="solid">
          <bgColor theme="0"/>
        </patternFill>
      </fill>
      <alignment wrapText="0" readingOrder="0"/>
    </ndxf>
  </rcc>
  <rcc rId="6180" sId="1" odxf="1" dxf="1">
    <nc r="D50" t="inlineStr">
      <is>
        <t>Сопровождение электронного периодического справочника «Система Гарант»</t>
      </is>
    </nc>
    <odxf>
      <numFmt numFmtId="1" formatCode="0"/>
      <alignment horizontal="left" readingOrder="0"/>
    </odxf>
    <ndxf>
      <numFmt numFmtId="0" formatCode="General"/>
      <alignment horizontal="general" readingOrder="0"/>
    </ndxf>
  </rcc>
  <rcc rId="6181" sId="1" odxf="1" dxf="1">
    <nc r="E50" t="inlineStr">
      <is>
        <t>Обновление информации, тестирование, восстановление и поддержание нормальной работоспособности ЭПС.</t>
      </is>
    </nc>
    <odxf>
      <numFmt numFmtId="1" formatCode="0"/>
    </odxf>
    <ndxf>
      <numFmt numFmtId="0" formatCode="General"/>
    </ndxf>
  </rcc>
  <rfmt sheetId="1" sqref="F50" start="0" length="0">
    <dxf>
      <numFmt numFmtId="30" formatCode="@"/>
      <fill>
        <patternFill patternType="solid">
          <bgColor theme="0"/>
        </patternFill>
      </fill>
      <alignment horizontal="center" wrapText="0" readingOrder="0"/>
    </dxf>
  </rfmt>
  <rcc rId="6182" sId="1" odxf="1" dxf="1">
    <nc r="G50" t="inlineStr">
      <is>
        <t>-</t>
      </is>
    </nc>
    <odxf>
      <numFmt numFmtId="1" formatCode="0"/>
      <fill>
        <patternFill patternType="none">
          <bgColor indexed="65"/>
        </patternFill>
      </fill>
      <alignment horizontal="left" wrapText="1" readingOrder="0"/>
    </odxf>
    <ndxf>
      <numFmt numFmtId="0" formatCode="General"/>
      <fill>
        <patternFill patternType="solid">
          <bgColor theme="0"/>
        </patternFill>
      </fill>
      <alignment horizontal="center" wrapText="0" readingOrder="0"/>
    </ndxf>
  </rcc>
  <rfmt sheetId="1" sqref="H50" start="0" length="0">
    <dxf>
      <numFmt numFmtId="0" formatCode="General"/>
      <fill>
        <patternFill patternType="solid">
          <bgColor theme="0"/>
        </patternFill>
      </fill>
      <alignment horizontal="center" wrapText="0" readingOrder="0"/>
    </dxf>
  </rfmt>
  <rcc rId="6183" sId="1" odxf="1" dxf="1">
    <nc r="I50">
      <v>56401000000</v>
    </nc>
    <odxf>
      <numFmt numFmtId="1" formatCode="0"/>
      <fill>
        <patternFill patternType="none">
          <bgColor indexed="65"/>
        </patternFill>
      </fill>
      <alignment horizontal="left" readingOrder="0"/>
    </odxf>
    <ndxf>
      <numFmt numFmtId="0" formatCode="General"/>
      <fill>
        <patternFill patternType="solid">
          <bgColor theme="0"/>
        </patternFill>
      </fill>
      <alignment horizontal="center" readingOrder="0"/>
    </ndxf>
  </rcc>
  <rcc rId="6184" sId="1" odxf="1" dxf="1">
    <nc r="J50" t="inlineStr">
      <is>
        <t>г. Пенза</t>
      </is>
    </nc>
    <odxf>
      <numFmt numFmtId="1" formatCode="0"/>
      <fill>
        <patternFill patternType="none">
          <bgColor indexed="65"/>
        </patternFill>
      </fill>
      <alignment horizontal="left" readingOrder="0"/>
    </odxf>
    <ndxf>
      <numFmt numFmtId="0" formatCode="General"/>
      <fill>
        <patternFill patternType="solid">
          <bgColor theme="0"/>
        </patternFill>
      </fill>
      <alignment horizontal="center" readingOrder="0"/>
    </ndxf>
  </rcc>
  <rcc rId="6185" sId="1" odxf="1" dxf="1" numFmtId="4">
    <nc r="K50">
      <v>303630</v>
    </nc>
    <odxf>
      <numFmt numFmtId="1" formatCode="0"/>
      <fill>
        <patternFill patternType="none">
          <bgColor indexed="65"/>
        </patternFill>
      </fill>
      <alignment horizontal="left" wrapText="1" readingOrder="0"/>
    </odxf>
    <ndxf>
      <numFmt numFmtId="4" formatCode="#,##0.00"/>
      <fill>
        <patternFill patternType="solid">
          <bgColor theme="0"/>
        </patternFill>
      </fill>
      <alignment horizontal="center" wrapText="0" readingOrder="0"/>
    </ndxf>
  </rcc>
  <rfmt sheetId="1" sqref="L50" start="0" length="0">
    <dxf>
      <numFmt numFmtId="30" formatCode="@"/>
      <fill>
        <patternFill patternType="solid">
          <bgColor theme="0"/>
        </patternFill>
      </fill>
      <alignment horizontal="center" wrapText="0" readingOrder="0"/>
    </dxf>
  </rfmt>
  <rfmt sheetId="1" sqref="M50" start="0" length="0">
    <dxf>
      <numFmt numFmtId="30" formatCode="@"/>
      <fill>
        <patternFill patternType="solid">
          <bgColor theme="0"/>
        </patternFill>
      </fill>
      <alignment horizontal="center" wrapText="0" readingOrder="0"/>
    </dxf>
  </rfmt>
  <rcc rId="6186" sId="1" odxf="1" dxf="1">
    <nc r="N50" t="inlineStr">
      <is>
        <t>Открытый запрос предложений</t>
      </is>
    </nc>
    <odxf>
      <numFmt numFmtId="1" formatCode="0"/>
      <fill>
        <patternFill patternType="none">
          <bgColor indexed="65"/>
        </patternFill>
      </fill>
      <alignment horizontal="left" readingOrder="0"/>
    </odxf>
    <ndxf>
      <numFmt numFmtId="0" formatCode="General"/>
      <fill>
        <patternFill patternType="solid">
          <bgColor theme="0"/>
        </patternFill>
      </fill>
      <alignment horizontal="center" readingOrder="0"/>
    </ndxf>
  </rcc>
  <rcc rId="6187" sId="1" odxf="1" dxf="1">
    <nc r="O50" t="inlineStr">
      <is>
        <t>Нет</t>
      </is>
    </nc>
    <odxf>
      <numFmt numFmtId="1" formatCode="0"/>
      <fill>
        <patternFill patternType="none">
          <bgColor indexed="65"/>
        </patternFill>
      </fill>
      <alignment horizontal="left" readingOrder="0"/>
    </odxf>
    <ndxf>
      <numFmt numFmtId="0" formatCode="General"/>
      <fill>
        <patternFill patternType="solid">
          <bgColor theme="0"/>
        </patternFill>
      </fill>
      <alignment horizontal="center" readingOrder="0"/>
    </ndxf>
  </rcc>
  <rfmt sheetId="1" sqref="P50" start="0" length="0">
    <dxf>
      <fill>
        <patternFill patternType="solid">
          <bgColor theme="0"/>
        </patternFill>
      </fill>
      <alignment horizontal="general" wrapText="0" readingOrder="0"/>
    </dxf>
  </rfmt>
  <rfmt sheetId="1" sqref="Q50" start="0" length="0">
    <dxf>
      <fill>
        <patternFill patternType="solid">
          <bgColor theme="0"/>
        </patternFill>
      </fill>
      <alignment horizontal="general" wrapText="0" readingOrder="0"/>
    </dxf>
  </rfmt>
  <rfmt sheetId="1" sqref="A50:XFD50" start="0" length="0">
    <dxf>
      <fill>
        <patternFill patternType="solid">
          <bgColor theme="0"/>
        </patternFill>
      </fill>
      <alignment horizontal="general" wrapText="0" readingOrder="0"/>
    </dxf>
  </rfmt>
  <rcc rId="6188" sId="1">
    <nc r="A50">
      <v>28</v>
    </nc>
  </rcc>
  <rcc rId="6189" sId="1" odxf="1" dxf="1" numFmtId="22">
    <nc r="L50">
      <v>42005</v>
    </nc>
    <ndxf>
      <numFmt numFmtId="22" formatCode="mmm/yy"/>
      <fill>
        <patternFill patternType="none">
          <bgColor indexed="65"/>
        </patternFill>
      </fill>
      <alignment wrapText="1" readingOrder="0"/>
    </ndxf>
  </rcc>
  <rcc rId="6190" sId="1" odxf="1" dxf="1">
    <nc r="M50" t="inlineStr">
      <is>
        <t>2015 г.</t>
      </is>
    </nc>
    <ndxf>
      <fill>
        <patternFill patternType="none">
          <bgColor indexed="65"/>
        </patternFill>
      </fill>
    </ndxf>
  </rcc>
  <rcv guid="{D8A421B5-465D-4DED-85B9-46E5C55D23A0}" action="delete"/>
  <rcv guid="{D8A421B5-465D-4DED-85B9-46E5C55D23A0}"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91" sId="1" odxf="1" dxf="1">
    <oc r="A54">
      <v>28</v>
    </oc>
    <nc r="A54">
      <v>29</v>
    </nc>
    <odxf>
      <fill>
        <patternFill patternType="none">
          <bgColor indexed="65"/>
        </patternFill>
      </fill>
    </odxf>
    <ndxf>
      <fill>
        <patternFill patternType="solid">
          <bgColor theme="0"/>
        </patternFill>
      </fill>
    </ndxf>
  </rcc>
  <rcc rId="6192" sId="1" odxf="1" dxf="1">
    <oc r="A51">
      <v>29</v>
    </oc>
    <nc r="A51">
      <v>30</v>
    </nc>
    <odxf>
      <fill>
        <patternFill patternType="none">
          <bgColor indexed="65"/>
        </patternFill>
      </fill>
    </odxf>
    <ndxf>
      <fill>
        <patternFill patternType="solid">
          <bgColor theme="0"/>
        </patternFill>
      </fill>
    </ndxf>
  </rcc>
  <rcc rId="6193" sId="1" odxf="1" dxf="1">
    <oc r="A52">
      <v>30</v>
    </oc>
    <nc r="A52">
      <v>31</v>
    </nc>
    <odxf>
      <fill>
        <patternFill patternType="none">
          <bgColor indexed="65"/>
        </patternFill>
      </fill>
    </odxf>
    <ndxf>
      <fill>
        <patternFill patternType="solid">
          <bgColor theme="0"/>
        </patternFill>
      </fill>
    </ndxf>
  </rcc>
  <rcc rId="6194" sId="1" odxf="1" dxf="1">
    <oc r="A53">
      <v>31</v>
    </oc>
    <nc r="A53">
      <v>32</v>
    </nc>
    <odxf>
      <fill>
        <patternFill patternType="none">
          <bgColor indexed="65"/>
        </patternFill>
      </fill>
    </odxf>
    <ndxf>
      <fill>
        <patternFill patternType="solid">
          <bgColor theme="0"/>
        </patternFill>
      </fill>
    </ndxf>
  </rcc>
  <rcc rId="6195" sId="1" odxf="1" dxf="1">
    <oc r="A56">
      <v>32</v>
    </oc>
    <nc r="A56">
      <v>33</v>
    </nc>
    <odxf>
      <fill>
        <patternFill patternType="none">
          <bgColor indexed="65"/>
        </patternFill>
      </fill>
    </odxf>
    <ndxf>
      <fill>
        <patternFill patternType="solid">
          <bgColor theme="0"/>
        </patternFill>
      </fill>
    </ndxf>
  </rcc>
  <rcc rId="6196" sId="1" odxf="1" dxf="1">
    <oc r="A57">
      <v>33</v>
    </oc>
    <nc r="A57">
      <v>34</v>
    </nc>
    <odxf>
      <fill>
        <patternFill patternType="none">
          <bgColor indexed="65"/>
        </patternFill>
      </fill>
    </odxf>
    <ndxf>
      <fill>
        <patternFill patternType="solid">
          <bgColor theme="0"/>
        </patternFill>
      </fill>
    </ndxf>
  </rcc>
  <rcc rId="6197" sId="1" odxf="1" dxf="1">
    <oc r="A55">
      <v>34</v>
    </oc>
    <nc r="A55">
      <v>35</v>
    </nc>
    <odxf>
      <fill>
        <patternFill patternType="none">
          <bgColor indexed="65"/>
        </patternFill>
      </fill>
    </odxf>
    <ndxf>
      <fill>
        <patternFill patternType="solid">
          <bgColor theme="0"/>
        </patternFill>
      </fill>
    </ndxf>
  </rcc>
  <rcc rId="6198" sId="1" odxf="1" dxf="1">
    <oc r="A58">
      <v>35</v>
    </oc>
    <nc r="A58">
      <v>36</v>
    </nc>
    <odxf>
      <fill>
        <patternFill patternType="none">
          <bgColor indexed="65"/>
        </patternFill>
      </fill>
    </odxf>
    <ndxf>
      <fill>
        <patternFill patternType="solid">
          <bgColor theme="0"/>
        </patternFill>
      </fill>
    </ndxf>
  </rcc>
  <rcc rId="6199" sId="1" odxf="1" dxf="1">
    <oc r="A59">
      <v>36</v>
    </oc>
    <nc r="A59">
      <v>37</v>
    </nc>
    <odxf>
      <fill>
        <patternFill patternType="none">
          <bgColor indexed="65"/>
        </patternFill>
      </fill>
    </odxf>
    <ndxf>
      <fill>
        <patternFill patternType="solid">
          <bgColor theme="0"/>
        </patternFill>
      </fill>
    </ndxf>
  </rcc>
  <rcc rId="6200" sId="1" odxf="1" dxf="1">
    <oc r="A60">
      <v>37</v>
    </oc>
    <nc r="A60">
      <v>38</v>
    </nc>
    <odxf>
      <fill>
        <patternFill patternType="none">
          <bgColor indexed="65"/>
        </patternFill>
      </fill>
    </odxf>
    <ndxf>
      <fill>
        <patternFill patternType="solid">
          <bgColor theme="0"/>
        </patternFill>
      </fill>
    </ndxf>
  </rcc>
  <rcc rId="6201" sId="1" odxf="1" dxf="1">
    <oc r="A61">
      <v>38</v>
    </oc>
    <nc r="A61">
      <v>39</v>
    </nc>
    <odxf>
      <fill>
        <patternFill patternType="none">
          <bgColor indexed="65"/>
        </patternFill>
      </fill>
    </odxf>
    <ndxf>
      <fill>
        <patternFill patternType="solid">
          <bgColor theme="0"/>
        </patternFill>
      </fill>
    </ndxf>
  </rcc>
  <rcc rId="6202" sId="1" odxf="1" dxf="1">
    <oc r="A62">
      <v>39</v>
    </oc>
    <nc r="A62">
      <v>40</v>
    </nc>
    <odxf>
      <fill>
        <patternFill patternType="none">
          <bgColor indexed="65"/>
        </patternFill>
      </fill>
    </odxf>
    <ndxf>
      <fill>
        <patternFill patternType="solid">
          <bgColor theme="0"/>
        </patternFill>
      </fill>
    </ndxf>
  </rcc>
  <rcc rId="6203" sId="1" odxf="1" dxf="1">
    <oc r="A63">
      <v>40</v>
    </oc>
    <nc r="A63">
      <v>41</v>
    </nc>
    <odxf>
      <fill>
        <patternFill patternType="none">
          <bgColor indexed="65"/>
        </patternFill>
      </fill>
    </odxf>
    <ndxf>
      <fill>
        <patternFill patternType="solid">
          <bgColor theme="0"/>
        </patternFill>
      </fill>
    </ndxf>
  </rcc>
  <rcc rId="6204" sId="1" odxf="1" dxf="1">
    <oc r="A64">
      <v>41</v>
    </oc>
    <nc r="A64">
      <v>42</v>
    </nc>
    <odxf>
      <fill>
        <patternFill patternType="none">
          <bgColor indexed="65"/>
        </patternFill>
      </fill>
    </odxf>
    <ndxf>
      <fill>
        <patternFill patternType="solid">
          <bgColor theme="0"/>
        </patternFill>
      </fill>
    </ndxf>
  </rcc>
  <rcc rId="6205" sId="1" odxf="1" dxf="1">
    <oc r="A65">
      <v>42</v>
    </oc>
    <nc r="A65">
      <v>43</v>
    </nc>
    <odxf>
      <fill>
        <patternFill patternType="none">
          <bgColor indexed="65"/>
        </patternFill>
      </fill>
    </odxf>
    <ndxf>
      <fill>
        <patternFill patternType="solid">
          <bgColor theme="0"/>
        </patternFill>
      </fill>
    </ndxf>
  </rcc>
  <rcc rId="6206" sId="1" odxf="1" dxf="1">
    <oc r="A66">
      <v>43</v>
    </oc>
    <nc r="A66">
      <v>44</v>
    </nc>
    <odxf>
      <fill>
        <patternFill patternType="none">
          <bgColor indexed="65"/>
        </patternFill>
      </fill>
    </odxf>
    <ndxf>
      <fill>
        <patternFill patternType="solid">
          <bgColor theme="0"/>
        </patternFill>
      </fill>
    </ndxf>
  </rcc>
  <rcc rId="6207" sId="1">
    <oc r="A68">
      <v>44</v>
    </oc>
    <nc r="A68">
      <v>45</v>
    </nc>
  </rcc>
  <rcc rId="6208" sId="1">
    <oc r="A69">
      <v>45</v>
    </oc>
    <nc r="A69">
      <v>46</v>
    </nc>
  </rcc>
  <rcc rId="6209" sId="1">
    <oc r="A72">
      <v>46</v>
    </oc>
    <nc r="A72">
      <v>47</v>
    </nc>
  </rcc>
  <rcc rId="6210" sId="1">
    <oc r="A73">
      <v>47</v>
    </oc>
    <nc r="A73">
      <v>48</v>
    </nc>
  </rcc>
</revisions>
</file>

<file path=xl/revisions/revisionLog12.xml><?xml version="1.0" encoding="utf-8"?>
<revisions xmlns="http://schemas.openxmlformats.org/spreadsheetml/2006/main" xmlns:r="http://schemas.openxmlformats.org/officeDocument/2006/relationships">
  <rcv guid="{D8A421B5-465D-4DED-85B9-46E5C55D23A0}" action="delete"/>
  <rcv guid="{D8A421B5-465D-4DED-85B9-46E5C55D23A0}"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11" sId="1" xfDxf="1" dxf="1" numFmtId="4">
    <oc r="K58">
      <v>182416.2</v>
    </oc>
    <nc r="K58">
      <v>154591.79999999999</v>
    </nc>
    <ndxf>
      <font>
        <sz val="8"/>
        <name val="Arial"/>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evisions>
</file>

<file path=xl/revisions/revisionLog121.xml><?xml version="1.0" encoding="utf-8"?>
<revisions xmlns="http://schemas.openxmlformats.org/spreadsheetml/2006/main" xmlns:r="http://schemas.openxmlformats.org/officeDocument/2006/relationships">
  <rcc rId="6561" sId="1">
    <oc r="L55" t="inlineStr">
      <is>
        <t>01.2015</t>
      </is>
    </oc>
    <nc r="L55" t="inlineStr">
      <is>
        <t>02.2015</t>
      </is>
    </nc>
  </rcc>
  <rcv guid="{D8A421B5-465D-4DED-85B9-46E5C55D23A0}" action="delete"/>
  <rcv guid="{D8A421B5-465D-4DED-85B9-46E5C55D23A0}" action="add"/>
</revisions>
</file>

<file path=xl/revisions/revisionLog1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12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94" sId="1">
    <oc r="L22" t="inlineStr">
      <is>
        <t>03.2014</t>
      </is>
    </oc>
    <nc r="L22" t="inlineStr">
      <is>
        <t>02.2014</t>
      </is>
    </nc>
  </rcc>
  <rcc rId="5395" sId="1">
    <oc r="L21" t="inlineStr">
      <is>
        <t>03.2014</t>
      </is>
    </oc>
    <nc r="L21" t="inlineStr">
      <is>
        <t>02.2014</t>
      </is>
    </nc>
  </rcc>
</revisions>
</file>

<file path=xl/revisions/revisionLog121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8:L28">
    <dxf>
      <numFmt numFmtId="0" formatCode="General"/>
    </dxf>
  </rfmt>
  <rfmt sheetId="1" sqref="L18" start="0" length="0">
    <dxf>
      <numFmt numFmtId="22" formatCode="mmm/yy"/>
    </dxf>
  </rfmt>
  <rfmt sheetId="1" sqref="L18">
    <dxf>
      <numFmt numFmtId="0" formatCode="General"/>
    </dxf>
  </rfmt>
  <rfmt sheetId="1" sqref="L18" start="0" length="0">
    <dxf>
      <numFmt numFmtId="22" formatCode="mmm/yy"/>
    </dxf>
  </rfmt>
  <rfmt sheetId="1" sqref="L18">
    <dxf>
      <numFmt numFmtId="30" formatCode="@"/>
    </dxf>
  </rfmt>
  <rcc rId="6212" sId="1" numFmtId="30">
    <oc r="L18">
      <v>42036</v>
    </oc>
    <nc r="L18" t="inlineStr">
      <is>
        <t>02.2015</t>
      </is>
    </nc>
  </rcc>
  <rcc rId="6213" sId="1" odxf="1" dxf="1">
    <oc r="L19">
      <v>42036</v>
    </oc>
    <nc r="L19" t="inlineStr">
      <is>
        <t>02.2015</t>
      </is>
    </nc>
    <ndxf>
      <numFmt numFmtId="30" formatCode="@"/>
    </ndxf>
  </rcc>
  <rcc rId="6214" sId="1" odxf="1" dxf="1">
    <oc r="L20">
      <v>42036</v>
    </oc>
    <nc r="L20" t="inlineStr">
      <is>
        <t>02.2015</t>
      </is>
    </nc>
    <ndxf>
      <numFmt numFmtId="30" formatCode="@"/>
    </ndxf>
  </rcc>
  <rcc rId="6215" sId="1" odxf="1" dxf="1">
    <oc r="L21">
      <v>42036</v>
    </oc>
    <nc r="L21" t="inlineStr">
      <is>
        <t>02.2015</t>
      </is>
    </nc>
    <ndxf>
      <numFmt numFmtId="30" formatCode="@"/>
    </ndxf>
  </rcc>
  <rcc rId="6216" sId="1" odxf="1" dxf="1">
    <oc r="L22">
      <v>42036</v>
    </oc>
    <nc r="L22" t="inlineStr">
      <is>
        <t>02.2015</t>
      </is>
    </nc>
    <ndxf>
      <numFmt numFmtId="30" formatCode="@"/>
    </ndxf>
  </rcc>
  <rcc rId="6217" sId="1" odxf="1" dxf="1">
    <oc r="L23">
      <v>42036</v>
    </oc>
    <nc r="L23" t="inlineStr">
      <is>
        <t>02.2015</t>
      </is>
    </nc>
    <ndxf>
      <numFmt numFmtId="30" formatCode="@"/>
    </ndxf>
  </rcc>
  <rcc rId="6218" sId="1" odxf="1" dxf="1">
    <oc r="L24">
      <v>42036</v>
    </oc>
    <nc r="L24" t="inlineStr">
      <is>
        <t>02.2015</t>
      </is>
    </nc>
    <ndxf>
      <numFmt numFmtId="30" formatCode="@"/>
    </ndxf>
  </rcc>
  <rcc rId="6219" sId="1" odxf="1" dxf="1">
    <oc r="L25">
      <v>42036</v>
    </oc>
    <nc r="L25" t="inlineStr">
      <is>
        <t>02.2015</t>
      </is>
    </nc>
    <ndxf>
      <numFmt numFmtId="30" formatCode="@"/>
    </ndxf>
  </rcc>
  <rcc rId="6220" sId="1" odxf="1" dxf="1">
    <oc r="L26">
      <v>42036</v>
    </oc>
    <nc r="L26" t="inlineStr">
      <is>
        <t>02.2015</t>
      </is>
    </nc>
    <ndxf>
      <numFmt numFmtId="30" formatCode="@"/>
    </ndxf>
  </rcc>
  <rcc rId="6221" sId="1" odxf="1" dxf="1">
    <oc r="L27">
      <v>42036</v>
    </oc>
    <nc r="L27" t="inlineStr">
      <is>
        <t>02.2015</t>
      </is>
    </nc>
    <ndxf>
      <numFmt numFmtId="30" formatCode="@"/>
    </ndxf>
  </rcc>
  <rcc rId="6222" sId="1" odxf="1" dxf="1">
    <oc r="L28">
      <v>42036</v>
    </oc>
    <nc r="L28" t="inlineStr">
      <is>
        <t>02.2015</t>
      </is>
    </nc>
    <ndxf>
      <numFmt numFmtId="30" formatCode="@"/>
    </ndxf>
  </rcc>
  <rfmt sheetId="1" sqref="M18:M19">
    <dxf>
      <numFmt numFmtId="30" formatCode="@"/>
    </dxf>
  </rfmt>
  <rcc rId="6223" sId="1" numFmtId="30">
    <oc r="M18">
      <v>42064</v>
    </oc>
    <nc r="M18" t="inlineStr">
      <is>
        <t>03.2015</t>
      </is>
    </nc>
  </rcc>
  <rcc rId="6224" sId="1" numFmtId="30">
    <oc r="M19">
      <v>42064</v>
    </oc>
    <nc r="M19" t="inlineStr">
      <is>
        <t>03.2015</t>
      </is>
    </nc>
  </rcc>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20">
    <dxf>
      <numFmt numFmtId="30" formatCode="@"/>
    </dxf>
  </rfmt>
  <rcc rId="6225" sId="1">
    <oc r="M20">
      <v>42125</v>
    </oc>
    <nc r="M20" t="inlineStr">
      <is>
        <t>05.2015</t>
      </is>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23:M25">
    <dxf>
      <numFmt numFmtId="30" formatCode="@"/>
    </dxf>
  </rfmt>
  <rcc rId="6226" sId="1" numFmtId="30">
    <oc r="M23">
      <v>42095</v>
    </oc>
    <nc r="M23" t="inlineStr">
      <is>
        <t>04.2015</t>
      </is>
    </nc>
  </rcc>
  <rcc rId="6227" sId="1" numFmtId="30">
    <oc r="M24">
      <v>42095</v>
    </oc>
    <nc r="M24" t="inlineStr">
      <is>
        <t>04.2015</t>
      </is>
    </nc>
  </rcc>
  <rcc rId="6228" sId="1" numFmtId="30">
    <oc r="M25">
      <v>42095</v>
    </oc>
    <nc r="M25" t="inlineStr">
      <is>
        <t>04.2015</t>
      </is>
    </nc>
  </rcc>
  <rfmt sheetId="1" sqref="M26:M28">
    <dxf>
      <numFmt numFmtId="30" formatCode="@"/>
    </dxf>
  </rfmt>
  <rcc rId="6229" sId="1">
    <oc r="M26">
      <v>42064</v>
    </oc>
    <nc r="M26" t="inlineStr">
      <is>
        <t>03.2015</t>
      </is>
    </nc>
  </rcc>
  <rcc rId="6230" sId="1" numFmtId="30">
    <oc r="M27">
      <v>42064</v>
    </oc>
    <nc r="M27" t="inlineStr">
      <is>
        <t>03.2015</t>
      </is>
    </nc>
  </rcc>
  <rcc rId="6231" sId="1" numFmtId="30">
    <oc r="M28">
      <v>42064</v>
    </oc>
    <nc r="M28" t="inlineStr">
      <is>
        <t>03.2015</t>
      </is>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9:L35">
    <dxf>
      <numFmt numFmtId="30" formatCode="@"/>
    </dxf>
  </rfmt>
  <rcc rId="6232" sId="1">
    <oc r="L29">
      <v>42064</v>
    </oc>
    <nc r="L29" t="inlineStr">
      <is>
        <t>03.2015</t>
      </is>
    </nc>
  </rcc>
  <rcc rId="6233" sId="1">
    <oc r="L30">
      <v>42064</v>
    </oc>
    <nc r="L30" t="inlineStr">
      <is>
        <t>03.2015</t>
      </is>
    </nc>
  </rcc>
  <rcc rId="6234" sId="1">
    <oc r="L31">
      <v>42064</v>
    </oc>
    <nc r="L31" t="inlineStr">
      <is>
        <t>03.2015</t>
      </is>
    </nc>
  </rcc>
  <rcc rId="6235" sId="1">
    <oc r="L32">
      <v>42064</v>
    </oc>
    <nc r="L32" t="inlineStr">
      <is>
        <t>03.2015</t>
      </is>
    </nc>
  </rcc>
  <rcc rId="6236" sId="1">
    <oc r="L33">
      <v>42064</v>
    </oc>
    <nc r="L33" t="inlineStr">
      <is>
        <t>03.2015</t>
      </is>
    </nc>
  </rcc>
  <rcc rId="6237" sId="1">
    <oc r="L34">
      <v>42064</v>
    </oc>
    <nc r="L34" t="inlineStr">
      <is>
        <t>03.2015</t>
      </is>
    </nc>
  </rcc>
  <rcc rId="6238" sId="1">
    <oc r="L35">
      <v>42064</v>
    </oc>
    <nc r="L35" t="inlineStr">
      <is>
        <t>03.2015</t>
      </is>
    </nc>
  </rcc>
  <rfmt sheetId="1" sqref="M29:M32">
    <dxf>
      <numFmt numFmtId="30" formatCode="@"/>
    </dxf>
  </rfmt>
  <rcc rId="6239" sId="1" numFmtId="30">
    <oc r="M29">
      <v>42095</v>
    </oc>
    <nc r="M29" t="inlineStr">
      <is>
        <t>04.2015</t>
      </is>
    </nc>
  </rcc>
  <rcc rId="6240" sId="1" numFmtId="30">
    <oc r="M31">
      <v>42095</v>
    </oc>
    <nc r="M31" t="inlineStr">
      <is>
        <t>04.2015</t>
      </is>
    </nc>
  </rcc>
  <rcc rId="6241" sId="1" numFmtId="30">
    <oc r="M32">
      <v>42095</v>
    </oc>
    <nc r="M32" t="inlineStr">
      <is>
        <t>04.2015</t>
      </is>
    </nc>
  </rcc>
  <rfmt sheetId="1" sqref="M34">
    <dxf>
      <numFmt numFmtId="30" formatCode="@"/>
    </dxf>
  </rfmt>
  <rcc rId="6242" sId="1" numFmtId="30">
    <oc r="M34">
      <v>42095</v>
    </oc>
    <nc r="M34" t="inlineStr">
      <is>
        <t>04.2015</t>
      </is>
    </nc>
  </rcc>
  <rfmt sheetId="1" sqref="M33">
    <dxf>
      <numFmt numFmtId="30" formatCode="@"/>
    </dxf>
  </rfmt>
  <rcc rId="6243" sId="1" numFmtId="30">
    <oc r="M33">
      <v>42125</v>
    </oc>
    <nc r="M33" t="inlineStr">
      <is>
        <t>05.2015</t>
      </is>
    </nc>
  </rcc>
  <rfmt sheetId="1" sqref="M35" start="0" length="0">
    <dxf>
      <numFmt numFmtId="30" formatCode="@"/>
    </dxf>
  </rfmt>
  <rcc rId="6244" sId="1">
    <oc r="M35">
      <v>42095</v>
    </oc>
    <nc r="M35" t="inlineStr">
      <is>
        <t>04.2015</t>
      </is>
    </nc>
  </rcc>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37:L43">
    <dxf>
      <numFmt numFmtId="30" formatCode="@"/>
    </dxf>
  </rfmt>
  <rcc rId="6245" sId="1" numFmtId="30">
    <oc r="L37">
      <v>42095</v>
    </oc>
    <nc r="L37" t="inlineStr">
      <is>
        <t>04.2015</t>
      </is>
    </nc>
  </rcc>
  <rcc rId="6246" sId="1" numFmtId="30">
    <oc r="L38">
      <v>42095</v>
    </oc>
    <nc r="L38" t="inlineStr">
      <is>
        <t>04.2015</t>
      </is>
    </nc>
  </rcc>
  <rcc rId="6247" sId="1" numFmtId="30">
    <oc r="L39">
      <v>42095</v>
    </oc>
    <nc r="L39" t="inlineStr">
      <is>
        <t>04.2015</t>
      </is>
    </nc>
  </rcc>
  <rcc rId="6248" sId="1" numFmtId="30">
    <oc r="L40">
      <v>42095</v>
    </oc>
    <nc r="L40" t="inlineStr">
      <is>
        <t>04.2015</t>
      </is>
    </nc>
  </rcc>
  <rcc rId="6249" sId="1" numFmtId="30">
    <oc r="L41">
      <v>42095</v>
    </oc>
    <nc r="L41" t="inlineStr">
      <is>
        <t>04.2015</t>
      </is>
    </nc>
  </rcc>
  <rcc rId="6250" sId="1" numFmtId="30">
    <oc r="L42">
      <v>42095</v>
    </oc>
    <nc r="L42" t="inlineStr">
      <is>
        <t>04.2015</t>
      </is>
    </nc>
  </rcc>
  <rcc rId="6251" sId="1" odxf="1" dxf="1" numFmtId="30">
    <oc r="L43">
      <v>42095</v>
    </oc>
    <nc r="L43" t="inlineStr">
      <is>
        <t>04.2015</t>
      </is>
    </nc>
    <odxf>
      <alignment wrapText="0" readingOrder="0"/>
      <border outline="0">
        <bottom/>
      </border>
    </odxf>
    <ndxf>
      <alignment wrapText="1" readingOrder="0"/>
      <border outline="0">
        <bottom style="thin">
          <color indexed="64"/>
        </bottom>
      </border>
    </ndxf>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37:M40">
    <dxf>
      <numFmt numFmtId="30" formatCode="@"/>
    </dxf>
  </rfmt>
  <rcc rId="6252" sId="1" numFmtId="30">
    <oc r="M37">
      <v>42125</v>
    </oc>
    <nc r="M37" t="inlineStr">
      <is>
        <t>05.2015</t>
      </is>
    </nc>
  </rcc>
  <rcc rId="6253" sId="1" numFmtId="30">
    <oc r="M38">
      <v>42125</v>
    </oc>
    <nc r="M38" t="inlineStr">
      <is>
        <t>05.2015</t>
      </is>
    </nc>
  </rcc>
  <rcc rId="6254" sId="1" numFmtId="30">
    <oc r="M39">
      <v>42125</v>
    </oc>
    <nc r="M39" t="inlineStr">
      <is>
        <t>05.2015</t>
      </is>
    </nc>
  </rcc>
  <rcc rId="6255" sId="1" numFmtId="30">
    <oc r="M40">
      <v>42125</v>
    </oc>
    <nc r="M40" t="inlineStr">
      <is>
        <t>05.2015</t>
      </is>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41:M43">
    <dxf>
      <numFmt numFmtId="30" formatCode="@"/>
    </dxf>
  </rfmt>
  <rcc rId="6256" sId="1" numFmtId="30">
    <oc r="M41">
      <v>42156</v>
    </oc>
    <nc r="M41" t="inlineStr">
      <is>
        <t>06.2015</t>
      </is>
    </nc>
  </rcc>
  <rcc rId="6257" sId="1" numFmtId="30">
    <oc r="M42">
      <v>42156</v>
    </oc>
    <nc r="M42" t="inlineStr">
      <is>
        <t>06.2015</t>
      </is>
    </nc>
  </rcc>
  <rcc rId="6258" sId="1" odxf="1" dxf="1" numFmtId="30">
    <oc r="M43">
      <v>42156</v>
    </oc>
    <nc r="M43" t="inlineStr">
      <is>
        <t>06.2015</t>
      </is>
    </nc>
    <odxf>
      <border outline="0">
        <bottom/>
      </border>
    </odxf>
    <ndxf>
      <border outline="0">
        <bottom style="thin">
          <color indexed="64"/>
        </bottom>
      </border>
    </ndxf>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46:L47">
    <dxf>
      <numFmt numFmtId="30" formatCode="@"/>
    </dxf>
  </rfmt>
  <rcc rId="6259" sId="1" numFmtId="30">
    <oc r="L46">
      <v>42309</v>
    </oc>
    <nc r="L46" t="inlineStr">
      <is>
        <t>11.2015</t>
      </is>
    </nc>
  </rcc>
  <rcc rId="6260" sId="1" numFmtId="30">
    <oc r="L47">
      <v>42309</v>
    </oc>
    <nc r="L47" t="inlineStr">
      <is>
        <t>11.2015</t>
      </is>
    </nc>
  </rcc>
  <rfmt sheetId="1" sqref="M46">
    <dxf>
      <numFmt numFmtId="30" formatCode="@"/>
    </dxf>
  </rfmt>
  <rcc rId="6261" sId="1" numFmtId="30">
    <oc r="M46">
      <v>42339</v>
    </oc>
    <nc r="M46" t="inlineStr">
      <is>
        <t>12.2015</t>
      </is>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50 L54">
    <dxf>
      <numFmt numFmtId="30" formatCode="@"/>
    </dxf>
  </rfmt>
  <rcc rId="6262" sId="1" numFmtId="30">
    <oc r="L50">
      <v>42005</v>
    </oc>
    <nc r="L50" t="inlineStr">
      <is>
        <t>01.2015</t>
      </is>
    </nc>
  </rcc>
  <rcc rId="6263" sId="1" numFmtId="30">
    <oc r="L54">
      <v>42005</v>
    </oc>
    <nc r="L54" t="inlineStr">
      <is>
        <t>01.2015</t>
      </is>
    </nc>
  </rcc>
  <rfmt sheetId="1" sqref="L51 L52 L53 L56 L57">
    <dxf>
      <numFmt numFmtId="30" formatCode="@"/>
    </dxf>
  </rfmt>
  <rcc rId="6264" sId="1" numFmtId="30">
    <oc r="L51">
      <v>42036</v>
    </oc>
    <nc r="L51" t="inlineStr">
      <is>
        <t>02.2015</t>
      </is>
    </nc>
  </rcc>
  <rcc rId="6265" sId="1" numFmtId="30">
    <oc r="L52">
      <v>42036</v>
    </oc>
    <nc r="L52" t="inlineStr">
      <is>
        <t>02.2015</t>
      </is>
    </nc>
  </rcc>
  <rcc rId="6266" sId="1" numFmtId="30">
    <oc r="L53">
      <v>42036</v>
    </oc>
    <nc r="L53" t="inlineStr">
      <is>
        <t>02.2015</t>
      </is>
    </nc>
  </rcc>
  <rcc rId="6267" sId="1" numFmtId="30">
    <oc r="L56">
      <v>42036</v>
    </oc>
    <nc r="L56" t="inlineStr">
      <is>
        <t>02.2015</t>
      </is>
    </nc>
  </rcc>
  <rcc rId="6268" sId="1" numFmtId="30">
    <oc r="L57">
      <v>42036</v>
    </oc>
    <nc r="L57" t="inlineStr">
      <is>
        <t>02.2015</t>
      </is>
    </nc>
  </rcc>
</revisions>
</file>

<file path=xl/revisions/revisionLog13.xml><?xml version="1.0" encoding="utf-8"?>
<revisions xmlns="http://schemas.openxmlformats.org/spreadsheetml/2006/main" xmlns:r="http://schemas.openxmlformats.org/officeDocument/2006/relationships">
  <rcc rId="6564" sId="1">
    <oc r="L56" t="inlineStr">
      <is>
        <t>01.2015</t>
      </is>
    </oc>
    <nc r="L56" t="inlineStr">
      <is>
        <t>02.2015</t>
      </is>
    </nc>
  </rcc>
  <rcv guid="{D8A421B5-465D-4DED-85B9-46E5C55D23A0}" action="delete"/>
  <rcv guid="{D8A421B5-465D-4DED-85B9-46E5C55D23A0}"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59:L66">
    <dxf>
      <numFmt numFmtId="30" formatCode="@"/>
    </dxf>
  </rfmt>
  <rcc rId="6269" sId="1" numFmtId="30">
    <oc r="L59">
      <v>42064</v>
    </oc>
    <nc r="L59" t="inlineStr">
      <is>
        <t>02.2015</t>
      </is>
    </nc>
  </rcc>
  <rcc rId="6270" sId="1" numFmtId="30">
    <oc r="L60">
      <v>42064</v>
    </oc>
    <nc r="L60" t="inlineStr">
      <is>
        <t>02.2015</t>
      </is>
    </nc>
  </rcc>
  <rcc rId="6271" sId="1" numFmtId="30">
    <oc r="L61">
      <v>42064</v>
    </oc>
    <nc r="L61" t="inlineStr">
      <is>
        <t>02.2015</t>
      </is>
    </nc>
  </rcc>
  <rcc rId="6272" sId="1" numFmtId="30">
    <oc r="L62">
      <v>42064</v>
    </oc>
    <nc r="L62" t="inlineStr">
      <is>
        <t>02.2015</t>
      </is>
    </nc>
  </rcc>
  <rcc rId="6273" sId="1" numFmtId="30">
    <oc r="L63">
      <v>42064</v>
    </oc>
    <nc r="L63" t="inlineStr">
      <is>
        <t>02.2015</t>
      </is>
    </nc>
  </rcc>
  <rcc rId="6274" sId="1" numFmtId="30">
    <oc r="L64">
      <v>42064</v>
    </oc>
    <nc r="L64" t="inlineStr">
      <is>
        <t>02.2015</t>
      </is>
    </nc>
  </rcc>
  <rcc rId="6275" sId="1" numFmtId="30">
    <oc r="L65">
      <v>42064</v>
    </oc>
    <nc r="L65" t="inlineStr">
      <is>
        <t>02.2015</t>
      </is>
    </nc>
  </rcc>
  <rcc rId="6276" sId="1" numFmtId="30">
    <oc r="L66">
      <v>42064</v>
    </oc>
    <nc r="L66" t="inlineStr">
      <is>
        <t>02.2015</t>
      </is>
    </nc>
  </rcc>
  <rfmt sheetId="1" sqref="L58 L55">
    <dxf>
      <numFmt numFmtId="30" formatCode="@"/>
    </dxf>
  </rfmt>
  <rcc rId="6277" sId="1" numFmtId="30">
    <oc r="L55">
      <v>42064</v>
    </oc>
    <nc r="L55" t="inlineStr">
      <is>
        <t>03.2015</t>
      </is>
    </nc>
  </rcc>
  <rcc rId="6278" sId="1" numFmtId="30">
    <oc r="L58">
      <v>42064</v>
    </oc>
    <nc r="L58" t="inlineStr">
      <is>
        <t>03.2015</t>
      </is>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96" sId="1" ref="A23:XFD23" action="deleteRow">
    <rfmt sheetId="1" xfDxf="1" sqref="A23:XFD23" start="0" length="0">
      <dxf>
        <font>
          <sz val="8"/>
          <name val="Arial"/>
          <scheme val="none"/>
        </font>
        <alignment vertical="top" readingOrder="0"/>
      </dxf>
    </rfmt>
    <rcc rId="0" sId="1" dxf="1">
      <nc r="A23">
        <v>10</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B23" t="inlineStr">
        <is>
          <t>51.70</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23">
        <v>2917353</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D23" t="inlineStr">
        <is>
          <t>Комплект круглого люка</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E23" t="inlineStr">
        <is>
          <t>ГОСТ:ТУ 5855-001-0090527011-2005</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umFmtId="4">
      <nc r="F23">
        <v>796</v>
      </nc>
      <ndxf>
        <numFmt numFmtId="164" formatCode="0&quot;  &quo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23" t="inlineStr">
        <is>
          <t>шт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23">
        <v>54</v>
      </nc>
      <ndxf>
        <numFmt numFmtId="165" formatCode="#,##0.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23">
        <v>56401000000</v>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23" t="inlineStr">
        <is>
          <t>г. Пенза</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23">
        <v>180000</v>
      </nc>
      <ndxf>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23" t="inlineStr">
        <is>
          <t>03.2014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3" t="inlineStr">
        <is>
          <t>03.2014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3" t="inlineStr">
        <is>
          <t>Открытый запрос предложений</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3" t="inlineStr">
        <is>
          <t>Нет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cc rId="5397" sId="1" numFmtId="4">
    <oc r="H21">
      <v>1300</v>
    </oc>
    <nc r="H21">
      <v>1700</v>
    </nc>
  </rcc>
  <rcc rId="5398" sId="1" numFmtId="4">
    <oc r="K21">
      <v>572000</v>
    </oc>
    <nc r="K21">
      <v>867000</v>
    </nc>
  </rcc>
</revisions>
</file>

<file path=xl/revisions/revisionLog13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51 M52 M53">
    <dxf>
      <numFmt numFmtId="30" formatCode="@"/>
    </dxf>
  </rfmt>
  <rcc rId="6279" sId="1" numFmtId="30">
    <oc r="M51">
      <v>42186</v>
    </oc>
    <nc r="M51" t="inlineStr">
      <is>
        <t>07.2015</t>
      </is>
    </nc>
  </rcc>
  <rcc rId="6280" sId="1" numFmtId="30">
    <oc r="M52">
      <v>42186</v>
    </oc>
    <nc r="M52" t="inlineStr">
      <is>
        <t>07.2015</t>
      </is>
    </nc>
  </rcc>
  <rcc rId="6281" sId="1" numFmtId="30">
    <oc r="M53">
      <v>42186</v>
    </oc>
    <nc r="M53" t="inlineStr">
      <is>
        <t>07.2015</t>
      </is>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56 M57">
    <dxf>
      <numFmt numFmtId="30" formatCode="@"/>
    </dxf>
  </rfmt>
  <rcc rId="6282" sId="1" numFmtId="30">
    <oc r="M56">
      <v>42156</v>
    </oc>
    <nc r="M56" t="inlineStr">
      <is>
        <t>06.2015</t>
      </is>
    </nc>
  </rcc>
  <rcc rId="6283" sId="1" numFmtId="30">
    <oc r="M57">
      <v>42156</v>
    </oc>
    <nc r="M57" t="inlineStr">
      <is>
        <t>06.2015</t>
      </is>
    </nc>
  </rcc>
  <rfmt sheetId="1" sqref="M55">
    <dxf>
      <numFmt numFmtId="30" formatCode="@"/>
    </dxf>
  </rfmt>
  <rcc rId="6284" sId="1" numFmtId="30">
    <oc r="M55">
      <v>42309</v>
    </oc>
    <nc r="M55" t="inlineStr">
      <is>
        <t>11.2015</t>
      </is>
    </nc>
  </rcc>
  <rfmt sheetId="1" sqref="M58">
    <dxf>
      <numFmt numFmtId="30" formatCode="@"/>
    </dxf>
  </rfmt>
  <rcc rId="6285" sId="1" numFmtId="30">
    <oc r="M58">
      <v>42156</v>
    </oc>
    <nc r="M58" t="inlineStr">
      <is>
        <t>06.2015</t>
      </is>
    </nc>
  </rcc>
  <rfmt sheetId="1" sqref="M59:M66">
    <dxf>
      <numFmt numFmtId="30" formatCode="@"/>
    </dxf>
  </rfmt>
  <rcc rId="6286" sId="1" numFmtId="30">
    <oc r="M59">
      <v>42339</v>
    </oc>
    <nc r="M59" t="inlineStr">
      <is>
        <t>12.2015</t>
      </is>
    </nc>
  </rcc>
  <rcc rId="6287" sId="1" numFmtId="30">
    <oc r="M60">
      <v>42339</v>
    </oc>
    <nc r="M60" t="inlineStr">
      <is>
        <t>12.2015</t>
      </is>
    </nc>
  </rcc>
  <rcc rId="6288" sId="1" numFmtId="30">
    <oc r="M61">
      <v>42339</v>
    </oc>
    <nc r="M61" t="inlineStr">
      <is>
        <t>12.2015</t>
      </is>
    </nc>
  </rcc>
  <rcc rId="6289" sId="1" numFmtId="30">
    <oc r="M62">
      <v>42339</v>
    </oc>
    <nc r="M62" t="inlineStr">
      <is>
        <t>12.2015</t>
      </is>
    </nc>
  </rcc>
  <rcc rId="6290" sId="1" numFmtId="30">
    <oc r="M63">
      <v>42339</v>
    </oc>
    <nc r="M63" t="inlineStr">
      <is>
        <t>12.2015</t>
      </is>
    </nc>
  </rcc>
  <rcc rId="6291" sId="1" numFmtId="30">
    <oc r="M64">
      <v>42339</v>
    </oc>
    <nc r="M64" t="inlineStr">
      <is>
        <t>12.2015</t>
      </is>
    </nc>
  </rcc>
  <rcc rId="6292" sId="1" numFmtId="30">
    <oc r="M65">
      <v>42339</v>
    </oc>
    <nc r="M65" t="inlineStr">
      <is>
        <t>12.2015</t>
      </is>
    </nc>
  </rcc>
  <rcc rId="6293" sId="1" numFmtId="30">
    <oc r="M66">
      <v>42339</v>
    </oc>
    <nc r="M66" t="inlineStr">
      <is>
        <t>12.2015</t>
      </is>
    </nc>
  </rcc>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68:L69">
    <dxf>
      <numFmt numFmtId="30" formatCode="@"/>
    </dxf>
  </rfmt>
  <rcc rId="6294" sId="1" numFmtId="30">
    <oc r="L68">
      <v>42095</v>
    </oc>
    <nc r="L68" t="inlineStr">
      <is>
        <t>04.2015</t>
      </is>
    </nc>
  </rcc>
  <rcc rId="6295" sId="1" numFmtId="30">
    <oc r="L69">
      <v>42125</v>
    </oc>
    <nc r="L69" t="inlineStr">
      <is>
        <t>05.2015</t>
      </is>
    </nc>
  </rcc>
  <rfmt sheetId="1" sqref="L72:L73">
    <dxf>
      <numFmt numFmtId="30" formatCode="@"/>
    </dxf>
  </rfmt>
  <rcc rId="6296" sId="1" numFmtId="30">
    <oc r="L72">
      <v>42339</v>
    </oc>
    <nc r="L72" t="inlineStr">
      <is>
        <t>12.2015</t>
      </is>
    </nc>
  </rcc>
  <rcc rId="6297" sId="1" numFmtId="30">
    <oc r="L73">
      <v>42339</v>
    </oc>
    <nc r="L73" t="inlineStr">
      <is>
        <t>12.2015</t>
      </is>
    </nc>
  </rcc>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98" sId="1" numFmtId="4">
    <oc r="K65">
      <v>2705775.4</v>
    </oc>
    <nc r="K65">
      <v>2733599.8</v>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99" sId="1">
    <oc r="A59">
      <v>37</v>
    </oc>
    <nc r="A59">
      <v>35</v>
    </nc>
  </rcc>
  <rcc rId="6300" sId="1">
    <oc r="A60">
      <v>38</v>
    </oc>
    <nc r="A60">
      <v>36</v>
    </nc>
  </rcc>
  <rcc rId="6301" sId="1">
    <oc r="A61">
      <v>39</v>
    </oc>
    <nc r="A61">
      <v>37</v>
    </nc>
  </rcc>
  <rcc rId="6302" sId="1">
    <oc r="A62">
      <v>40</v>
    </oc>
    <nc r="A62">
      <v>38</v>
    </nc>
  </rcc>
  <rcc rId="6303" sId="1">
    <oc r="A63">
      <v>41</v>
    </oc>
    <nc r="A63">
      <v>39</v>
    </nc>
  </rcc>
  <rcc rId="6304" sId="1">
    <oc r="A64">
      <v>42</v>
    </oc>
    <nc r="A64">
      <v>40</v>
    </nc>
  </rcc>
  <rcc rId="6305" sId="1">
    <oc r="A65">
      <v>43</v>
    </oc>
    <nc r="A65">
      <v>41</v>
    </nc>
  </rcc>
  <rcc rId="6306" sId="1">
    <oc r="A66">
      <v>44</v>
    </oc>
    <nc r="A66">
      <v>42</v>
    </nc>
  </rcc>
  <rcc rId="6307" sId="1">
    <oc r="A55">
      <v>35</v>
    </oc>
    <nc r="A55">
      <v>43</v>
    </nc>
  </rcc>
  <rcc rId="6308" sId="1">
    <oc r="A58">
      <v>36</v>
    </oc>
    <nc r="A58">
      <v>44</v>
    </nc>
  </rcc>
  <rcc rId="6309" sId="1">
    <oc r="E10">
      <v>56401373000</v>
    </oc>
    <nc r="E10">
      <v>56701000</v>
    </nc>
  </rcc>
  <rcv guid="{D8A421B5-465D-4DED-85B9-46E5C55D23A0}" action="delete"/>
  <rcv guid="{D8A421B5-465D-4DED-85B9-46E5C55D23A0}" action="add"/>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10" sId="1">
    <oc r="D10" t="inlineStr">
      <is>
        <t>ОКАТО</t>
      </is>
    </oc>
    <nc r="D10" t="inlineStr">
      <is>
        <t>ОКТМО</t>
      </is>
    </nc>
  </rcc>
  <rcv guid="{D8A421B5-465D-4DED-85B9-46E5C55D23A0}" action="delete"/>
  <rcv guid="{D8A421B5-465D-4DED-85B9-46E5C55D23A0}" action="add"/>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311" sId="1" ref="A51:XFD51" action="insertRow"/>
  <rcc rId="6312" sId="1">
    <nc r="D51" t="inlineStr">
      <is>
        <t>Услуга по информационно-технологическому сопровождениюпрограммы для ЭВМ "АНТ.Автоматизированная система документационного обеспечения бизнеса"</t>
      </is>
    </nc>
  </rcc>
  <rcc rId="6313" sId="1">
    <nc r="E51" t="inlineStr">
      <is>
        <t>Информационно-технологическое сопровождение</t>
      </is>
    </nc>
  </rcc>
  <rcc rId="6314" sId="1">
    <nc r="I51">
      <v>56401000000</v>
    </nc>
  </rcc>
  <rcc rId="6315" sId="1">
    <nc r="J51" t="inlineStr">
      <is>
        <t>г. Пенза</t>
      </is>
    </nc>
  </rcc>
  <rcc rId="6316" sId="1" numFmtId="4">
    <nc r="K51">
      <v>225995</v>
    </nc>
  </rcc>
  <rcc rId="6317" sId="1">
    <nc r="L51" t="inlineStr">
      <is>
        <t>01.2015</t>
      </is>
    </nc>
  </rcc>
  <rcc rId="6318" sId="1">
    <nc r="M51" t="inlineStr">
      <is>
        <t>2015 г.</t>
      </is>
    </nc>
  </rcc>
  <rcc rId="6319" sId="1">
    <nc r="N51" t="inlineStr">
      <is>
        <t>Закупка у единственного поставщика</t>
      </is>
    </nc>
  </rcc>
  <rcc rId="6320" sId="1">
    <nc r="O51" t="inlineStr">
      <is>
        <t>Нет</t>
      </is>
    </nc>
  </rcc>
  <rcc rId="6321" sId="1">
    <nc r="H51" t="inlineStr">
      <is>
        <t>-</t>
      </is>
    </nc>
  </rcc>
  <rcv guid="{D8A421B5-465D-4DED-85B9-46E5C55D23A0}" action="delete"/>
  <rcv guid="{D8A421B5-465D-4DED-85B9-46E5C55D23A0}"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XFD21">
    <dxf>
      <fill>
        <patternFill>
          <bgColor theme="6" tint="0.79998168889431442"/>
        </patternFill>
      </fill>
    </dxf>
  </rfmt>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22" sId="1">
    <nc r="G51" t="inlineStr">
      <is>
        <t>-</t>
      </is>
    </nc>
  </rc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23" sId="1">
    <nc r="B51" t="inlineStr">
      <is>
        <t>72.60</t>
      </is>
    </nc>
  </rcc>
  <rcc rId="6324" sId="1">
    <nc r="C51">
      <v>7230000</v>
    </nc>
  </rcc>
  <rcc rId="6325" sId="1">
    <nc r="A51">
      <v>29</v>
    </nc>
  </rcc>
  <rcc rId="6326" sId="1">
    <oc r="A55">
      <v>29</v>
    </oc>
    <nc r="A55">
      <v>30</v>
    </nc>
  </rcc>
  <rcc rId="6327" sId="1">
    <oc r="A52">
      <v>30</v>
    </oc>
    <nc r="A52">
      <v>31</v>
    </nc>
  </rcc>
  <rcc rId="6328" sId="1">
    <oc r="A53">
      <v>31</v>
    </oc>
    <nc r="A53">
      <v>32</v>
    </nc>
  </rcc>
  <rcc rId="6329" sId="1">
    <oc r="A54">
      <v>32</v>
    </oc>
    <nc r="A54">
      <v>33</v>
    </nc>
  </rcc>
  <rcc rId="6330" sId="1">
    <oc r="A57">
      <v>33</v>
    </oc>
    <nc r="A57">
      <v>34</v>
    </nc>
  </rcc>
  <rcc rId="6331" sId="1">
    <oc r="A58">
      <v>34</v>
    </oc>
    <nc r="A58">
      <v>35</v>
    </nc>
  </rcc>
  <rcc rId="6332" sId="1">
    <oc r="A60">
      <v>35</v>
    </oc>
    <nc r="A60">
      <v>36</v>
    </nc>
  </rcc>
  <rcc rId="6333" sId="1">
    <oc r="A61">
      <v>36</v>
    </oc>
    <nc r="A61">
      <v>37</v>
    </nc>
  </rcc>
  <rcc rId="6334" sId="1">
    <oc r="A62">
      <v>37</v>
    </oc>
    <nc r="A62">
      <v>38</v>
    </nc>
  </rcc>
  <rcc rId="6335" sId="1">
    <oc r="A63">
      <v>38</v>
    </oc>
    <nc r="A63">
      <v>39</v>
    </nc>
  </rcc>
  <rcc rId="6336" sId="1">
    <oc r="A64">
      <v>39</v>
    </oc>
    <nc r="A64">
      <v>40</v>
    </nc>
  </rcc>
  <rcc rId="6337" sId="1">
    <oc r="A65">
      <v>40</v>
    </oc>
    <nc r="A65">
      <v>41</v>
    </nc>
  </rcc>
  <rcc rId="6338" sId="1">
    <oc r="A66">
      <v>41</v>
    </oc>
    <nc r="A66">
      <v>42</v>
    </nc>
  </rcc>
  <rcc rId="6339" sId="1">
    <oc r="A67">
      <v>42</v>
    </oc>
    <nc r="A67">
      <v>43</v>
    </nc>
  </rcc>
  <rcc rId="6340" sId="1">
    <oc r="A56">
      <v>43</v>
    </oc>
    <nc r="A56">
      <v>44</v>
    </nc>
  </rcc>
  <rcc rId="6341" sId="1">
    <oc r="A59">
      <v>44</v>
    </oc>
    <nc r="A59">
      <v>45</v>
    </nc>
  </rcc>
  <rcc rId="6342" sId="1">
    <oc r="A69">
      <v>45</v>
    </oc>
    <nc r="A69">
      <v>46</v>
    </nc>
  </rcc>
  <rcc rId="6343" sId="1">
    <oc r="A70">
      <v>46</v>
    </oc>
    <nc r="A70">
      <v>47</v>
    </nc>
  </rcc>
  <rcc rId="6344" sId="1">
    <oc r="A73">
      <v>47</v>
    </oc>
    <nc r="A73">
      <v>48</v>
    </nc>
  </rcc>
  <rcc rId="6345" sId="1">
    <oc r="A74">
      <v>48</v>
    </oc>
    <nc r="A74">
      <v>49</v>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46" sId="1">
    <oc r="N80" t="inlineStr">
      <is>
        <t>" 16 " января  2015 г</t>
      </is>
    </oc>
    <nc r="N80" t="inlineStr">
      <is>
        <t>" 29 " января  2015 г</t>
      </is>
    </nc>
  </rcc>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47" sId="1" numFmtId="4">
    <oc r="K34">
      <v>218500</v>
    </oc>
    <nc r="K34">
      <v>431100</v>
    </nc>
  </rcc>
  <rcc rId="6348" sId="1">
    <oc r="L34" t="inlineStr">
      <is>
        <t>03.2015</t>
      </is>
    </oc>
    <nc r="L34" t="inlineStr">
      <is>
        <t>02.2015</t>
      </is>
    </nc>
  </rcc>
  <rcc rId="6349" sId="1">
    <oc r="H34">
      <v>1150</v>
    </oc>
    <nc r="H34">
      <v>1700</v>
    </nc>
  </rcc>
  <rrc rId="6350" sId="1" ref="A18:XFD20" action="insertRow"/>
  <rcc rId="6351" sId="1">
    <nc r="C18">
      <v>2930471</v>
    </nc>
  </rcc>
  <rcc rId="6352" sId="1" xfDxf="1" dxf="1">
    <nc r="C18">
      <v>2930471</v>
    </nc>
    <ndxf>
      <font>
        <sz val="8"/>
        <name val="Arial"/>
        <scheme val="none"/>
      </font>
      <alignment horizontal="left" vertical="center" wrapText="1" readingOrder="0"/>
      <border outline="0">
        <left style="thin">
          <color indexed="64"/>
        </left>
        <right style="thin">
          <color indexed="64"/>
        </right>
        <top style="thin">
          <color indexed="64"/>
        </top>
        <bottom style="thin">
          <color indexed="64"/>
        </bottom>
      </border>
    </ndxf>
  </rcc>
  <rcc rId="6353" sId="1">
    <nc r="D18" t="inlineStr">
      <is>
        <t>Внутридомовое газоиспользующее оборудование</t>
      </is>
    </nc>
  </rcc>
  <rcc rId="6354" sId="1">
    <nc r="D19" t="inlineStr">
      <is>
        <t>Приборы учёта газа</t>
      </is>
    </nc>
  </rcc>
  <rcc rId="6355" sId="1">
    <nc r="D20" t="inlineStr">
      <is>
        <t>Приборы учёта газа</t>
      </is>
    </nc>
  </rc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56" sId="1">
    <nc r="C19">
      <v>3313126</v>
    </nc>
  </rcc>
  <rcc rId="6357" sId="1" odxf="1" dxf="1">
    <nc r="C20">
      <v>3313126</v>
    </nc>
    <odxf/>
    <ndxf/>
  </rcc>
  <rcv guid="{D8A421B5-465D-4DED-85B9-46E5C55D23A0}" action="delete"/>
  <rcv guid="{D8A421B5-465D-4DED-85B9-46E5C55D23A0}" action="add"/>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58" sId="1" odxf="1" dxf="1" numFmtId="4">
    <nc r="F18">
      <v>796</v>
    </nc>
    <odxf>
      <numFmt numFmtId="0" formatCode="General"/>
      <alignment horizontal="left" readingOrder="0"/>
    </odxf>
    <ndxf>
      <numFmt numFmtId="164" formatCode="0&quot;  &quot;"/>
      <alignment horizontal="center" readingOrder="0"/>
    </ndxf>
  </rcc>
  <rcc rId="6359" sId="1" odxf="1" dxf="1">
    <nc r="G18" t="inlineStr">
      <is>
        <t>шт</t>
      </is>
    </nc>
    <odxf>
      <alignment horizontal="left" readingOrder="0"/>
    </odxf>
    <ndxf>
      <alignment horizontal="center" readingOrder="0"/>
    </ndxf>
  </rcc>
  <rcc rId="6360" sId="1" odxf="1" dxf="1" numFmtId="4">
    <nc r="F19">
      <v>796</v>
    </nc>
    <odxf>
      <numFmt numFmtId="0" formatCode="General"/>
      <alignment horizontal="left" readingOrder="0"/>
    </odxf>
    <ndxf>
      <numFmt numFmtId="164" formatCode="0&quot;  &quot;"/>
      <alignment horizontal="center" readingOrder="0"/>
    </ndxf>
  </rcc>
  <rcc rId="6361" sId="1" odxf="1" dxf="1">
    <nc r="G19" t="inlineStr">
      <is>
        <t>шт</t>
      </is>
    </nc>
    <odxf>
      <alignment horizontal="left" readingOrder="0"/>
    </odxf>
    <ndxf>
      <alignment horizontal="center" readingOrder="0"/>
    </ndxf>
  </rcc>
  <rcc rId="6362" sId="1" odxf="1" dxf="1" numFmtId="4">
    <nc r="F20">
      <v>796</v>
    </nc>
    <odxf>
      <numFmt numFmtId="0" formatCode="General"/>
      <alignment horizontal="left" readingOrder="0"/>
    </odxf>
    <ndxf>
      <numFmt numFmtId="164" formatCode="0&quot;  &quot;"/>
      <alignment horizontal="center" readingOrder="0"/>
    </ndxf>
  </rcc>
  <rcc rId="6363" sId="1" odxf="1" dxf="1">
    <nc r="G20" t="inlineStr">
      <is>
        <t>шт</t>
      </is>
    </nc>
    <odxf>
      <alignment horizontal="left" readingOrder="0"/>
    </odxf>
    <ndxf>
      <alignment horizontal="center" readingOrder="0"/>
    </ndxf>
  </rcc>
  <rcc rId="6364" sId="1" odxf="1" dxf="1">
    <nc r="I18">
      <v>56401000000</v>
    </nc>
    <odxf>
      <alignment horizontal="left" readingOrder="0"/>
    </odxf>
    <ndxf>
      <alignment horizontal="center" readingOrder="0"/>
    </ndxf>
  </rcc>
  <rcc rId="6365" sId="1" odxf="1" dxf="1">
    <nc r="J18" t="inlineStr">
      <is>
        <t>г. Пенза</t>
      </is>
    </nc>
    <odxf>
      <alignment horizontal="left" readingOrder="0"/>
    </odxf>
    <ndxf>
      <alignment horizontal="center" readingOrder="0"/>
    </ndxf>
  </rcc>
  <rcc rId="6366" sId="1" odxf="1" dxf="1">
    <nc r="I19">
      <v>56401000000</v>
    </nc>
    <odxf>
      <alignment horizontal="left" readingOrder="0"/>
    </odxf>
    <ndxf>
      <alignment horizontal="center" readingOrder="0"/>
    </ndxf>
  </rcc>
  <rcc rId="6367" sId="1" odxf="1" dxf="1">
    <nc r="J19" t="inlineStr">
      <is>
        <t>г. Пенза</t>
      </is>
    </nc>
    <odxf>
      <alignment horizontal="left" readingOrder="0"/>
    </odxf>
    <ndxf>
      <alignment horizontal="center" readingOrder="0"/>
    </ndxf>
  </rcc>
  <rcc rId="6368" sId="1" odxf="1" dxf="1">
    <nc r="I20">
      <v>56401000000</v>
    </nc>
    <odxf>
      <alignment horizontal="left" readingOrder="0"/>
    </odxf>
    <ndxf>
      <alignment horizontal="center" readingOrder="0"/>
    </ndxf>
  </rcc>
  <rcc rId="6369" sId="1" odxf="1" dxf="1">
    <nc r="J20" t="inlineStr">
      <is>
        <t>г. Пенза</t>
      </is>
    </nc>
    <odxf>
      <alignment horizontal="left" readingOrder="0"/>
    </odxf>
    <ndxf>
      <alignment horizontal="center" readingOrder="0"/>
    </ndxf>
  </rcc>
  <rcc rId="6370" sId="1" odxf="1" dxf="1">
    <nc r="L18" t="inlineStr">
      <is>
        <t>02.2015</t>
      </is>
    </nc>
    <odxf>
      <numFmt numFmtId="0" formatCode="General"/>
      <alignment horizontal="left" readingOrder="0"/>
    </odxf>
    <ndxf>
      <numFmt numFmtId="30" formatCode="@"/>
      <alignment horizontal="center" readingOrder="0"/>
    </ndxf>
  </rcc>
  <rcc rId="6371" sId="1" odxf="1" dxf="1">
    <nc r="M18" t="inlineStr">
      <is>
        <t>03.2015</t>
      </is>
    </nc>
    <odxf>
      <numFmt numFmtId="0" formatCode="General"/>
      <alignment horizontal="left" readingOrder="0"/>
    </odxf>
    <ndxf>
      <numFmt numFmtId="30" formatCode="@"/>
      <alignment horizontal="center" readingOrder="0"/>
    </ndxf>
  </rcc>
  <rcc rId="6372" sId="1" odxf="1" dxf="1">
    <nc r="N18" t="inlineStr">
      <is>
        <t>Открытый запрос предложений</t>
      </is>
    </nc>
    <odxf>
      <alignment horizontal="left" readingOrder="0"/>
    </odxf>
    <ndxf>
      <alignment horizontal="center" readingOrder="0"/>
    </ndxf>
  </rcc>
  <rcc rId="6373" sId="1" odxf="1" dxf="1">
    <nc r="O18" t="inlineStr">
      <is>
        <t>Нет</t>
      </is>
    </nc>
    <odxf>
      <alignment horizontal="left" readingOrder="0"/>
    </odxf>
    <ndxf>
      <alignment horizontal="center" readingOrder="0"/>
    </ndxf>
  </rcc>
  <rcc rId="6374" sId="1" odxf="1" dxf="1">
    <nc r="L19" t="inlineStr">
      <is>
        <t>02.2015</t>
      </is>
    </nc>
    <odxf>
      <numFmt numFmtId="0" formatCode="General"/>
      <alignment horizontal="left" readingOrder="0"/>
    </odxf>
    <ndxf>
      <numFmt numFmtId="30" formatCode="@"/>
      <alignment horizontal="center" readingOrder="0"/>
    </ndxf>
  </rcc>
  <rcc rId="6375" sId="1" odxf="1" dxf="1">
    <nc r="M19" t="inlineStr">
      <is>
        <t>03.2015</t>
      </is>
    </nc>
    <odxf>
      <numFmt numFmtId="0" formatCode="General"/>
      <alignment horizontal="left" readingOrder="0"/>
    </odxf>
    <ndxf>
      <numFmt numFmtId="30" formatCode="@"/>
      <alignment horizontal="center" readingOrder="0"/>
    </ndxf>
  </rcc>
  <rcc rId="6376" sId="1" odxf="1" dxf="1">
    <nc r="N19" t="inlineStr">
      <is>
        <t>Открытый запрос предложений</t>
      </is>
    </nc>
    <odxf>
      <alignment horizontal="left" readingOrder="0"/>
    </odxf>
    <ndxf>
      <alignment horizontal="center" readingOrder="0"/>
    </ndxf>
  </rcc>
  <rcc rId="6377" sId="1" odxf="1" dxf="1">
    <nc r="O19" t="inlineStr">
      <is>
        <t>Нет</t>
      </is>
    </nc>
    <odxf>
      <alignment horizontal="left" readingOrder="0"/>
    </odxf>
    <ndxf>
      <alignment horizontal="center" readingOrder="0"/>
    </ndxf>
  </rcc>
  <rcc rId="6378" sId="1" odxf="1" dxf="1">
    <nc r="L20" t="inlineStr">
      <is>
        <t>02.2015</t>
      </is>
    </nc>
    <odxf>
      <numFmt numFmtId="0" formatCode="General"/>
      <alignment horizontal="left" readingOrder="0"/>
    </odxf>
    <ndxf>
      <numFmt numFmtId="30" formatCode="@"/>
      <alignment horizontal="center" readingOrder="0"/>
    </ndxf>
  </rcc>
  <rcc rId="6379" sId="1" odxf="1" dxf="1">
    <nc r="M20" t="inlineStr">
      <is>
        <t>03.2015</t>
      </is>
    </nc>
    <odxf>
      <numFmt numFmtId="0" formatCode="General"/>
      <alignment horizontal="left" readingOrder="0"/>
    </odxf>
    <ndxf>
      <numFmt numFmtId="30" formatCode="@"/>
      <alignment horizontal="center" readingOrder="0"/>
    </ndxf>
  </rcc>
  <rcc rId="6380" sId="1" odxf="1" dxf="1">
    <nc r="N20" t="inlineStr">
      <is>
        <t>Открытый запрос предложений</t>
      </is>
    </nc>
    <odxf>
      <alignment horizontal="left" readingOrder="0"/>
    </odxf>
    <ndxf>
      <alignment horizontal="center" readingOrder="0"/>
    </ndxf>
  </rcc>
  <rcc rId="6381" sId="1" odxf="1" dxf="1">
    <nc r="O20" t="inlineStr">
      <is>
        <t>Нет</t>
      </is>
    </nc>
    <odxf>
      <alignment horizontal="left" readingOrder="0"/>
    </odxf>
    <ndxf>
      <alignment horizontal="center" readingOrder="0"/>
    </ndxf>
  </rcc>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82" sId="1" numFmtId="30">
    <oc r="M19" t="inlineStr">
      <is>
        <t>03.2015</t>
      </is>
    </oc>
    <nc r="M19">
      <v>2015</v>
    </nc>
  </rcc>
  <rcc rId="6383" sId="1" numFmtId="30">
    <oc r="M20" t="inlineStr">
      <is>
        <t>03.2015</t>
      </is>
    </oc>
    <nc r="M20">
      <v>2015</v>
    </nc>
  </rcc>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84" sId="1">
    <nc r="K19">
      <v>1710000</v>
    </nc>
  </rcc>
  <rfmt sheetId="1" sqref="K18:K20">
    <dxf>
      <numFmt numFmtId="4" formatCode="#,##0.00"/>
    </dxf>
  </rfmt>
  <rfmt sheetId="1" sqref="H18:H20">
    <dxf>
      <numFmt numFmtId="2" formatCode="0.00"/>
    </dxf>
  </rfmt>
  <rfmt sheetId="1" sqref="H18:H23">
    <dxf>
      <alignment horizontal="center" readingOrder="0"/>
    </dxf>
  </rfmt>
  <rfmt sheetId="1" sqref="H18:H23">
    <dxf>
      <alignment vertical="top" readingOrder="0"/>
    </dxf>
  </rfmt>
  <rfmt sheetId="1" sqref="H18:H23">
    <dxf>
      <alignment vertical="center" readingOrder="0"/>
    </dxf>
  </rfmt>
  <rfmt sheetId="1" sqref="H18:H38">
    <dxf>
      <numFmt numFmtId="166" formatCode="0.000"/>
    </dxf>
  </rfmt>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85" sId="1" numFmtId="4">
    <nc r="H19">
      <v>1500</v>
    </nc>
  </rcc>
  <rcc rId="6386" sId="1" numFmtId="4">
    <nc r="H20">
      <v>200</v>
    </nc>
  </rcc>
  <rcc rId="6387" sId="1" numFmtId="4">
    <nc r="K20">
      <v>722000</v>
    </nc>
  </rcc>
  <rfmt sheetId="1" sqref="K18:K20">
    <dxf>
      <alignment horizontal="right" readingOrder="0"/>
    </dxf>
  </rfmt>
  <rfmt sheetId="1" sqref="K18:K20">
    <dxf>
      <alignment vertical="top" readingOrder="0"/>
    </dxf>
  </rfmt>
  <rfmt sheetId="1" sqref="K18:K20">
    <dxf>
      <alignment vertical="center" readingOrder="0"/>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1:XFD121">
    <dxf>
      <fill>
        <patternFill>
          <bgColor theme="6" tint="0.79998168889431442"/>
        </patternFill>
      </fill>
    </dxf>
  </rfmt>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8:K20">
    <dxf>
      <alignment horizontal="center" readingOrder="0"/>
    </dxf>
  </rfmt>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88" sId="1" numFmtId="4">
    <nc r="K18">
      <v>450000</v>
    </nc>
  </rcc>
  <rcc rId="6389" sId="1" numFmtId="4">
    <nc r="H18">
      <v>48</v>
    </nc>
  </rcc>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90" sId="1">
    <nc r="A18">
      <v>1</v>
    </nc>
  </rcc>
  <rcc rId="6391" sId="1" odxf="1" dxf="1">
    <nc r="A19">
      <v>2</v>
    </nc>
    <odxf/>
    <ndxf/>
  </rcc>
  <rcc rId="6392" sId="1" odxf="1" dxf="1">
    <nc r="A20">
      <v>3</v>
    </nc>
    <odxf/>
    <ndxf/>
  </rcc>
  <rcc rId="6393" sId="1" odxf="1" dxf="1">
    <oc r="A21">
      <v>1</v>
    </oc>
    <nc r="A21">
      <v>4</v>
    </nc>
    <odxf/>
    <ndxf/>
  </rcc>
  <rcc rId="6394" sId="1" odxf="1" dxf="1">
    <oc r="A22">
      <v>2</v>
    </oc>
    <nc r="A22">
      <v>5</v>
    </nc>
    <odxf/>
    <ndxf/>
  </rcc>
  <rcc rId="6395" sId="1" odxf="1" dxf="1">
    <oc r="A23">
      <v>3</v>
    </oc>
    <nc r="A23">
      <v>6</v>
    </nc>
    <odxf/>
    <ndxf/>
  </rcc>
  <rcc rId="6396" sId="1" odxf="1" dxf="1">
    <oc r="A24">
      <v>4</v>
    </oc>
    <nc r="A24">
      <v>7</v>
    </nc>
    <odxf/>
    <ndxf/>
  </rcc>
  <rcc rId="6397" sId="1" odxf="1" dxf="1">
    <oc r="A25">
      <v>5</v>
    </oc>
    <nc r="A25">
      <v>8</v>
    </nc>
    <odxf/>
    <ndxf/>
  </rcc>
  <rcc rId="6398" sId="1" odxf="1" dxf="1">
    <oc r="A26">
      <v>6</v>
    </oc>
    <nc r="A26">
      <v>9</v>
    </nc>
    <odxf/>
    <ndxf/>
  </rcc>
  <rcc rId="6399" sId="1" odxf="1" dxf="1">
    <oc r="A27">
      <v>7</v>
    </oc>
    <nc r="A27">
      <v>10</v>
    </nc>
    <odxf/>
    <ndxf/>
  </rcc>
  <rcc rId="6400" sId="1" odxf="1" dxf="1">
    <oc r="A28">
      <v>8</v>
    </oc>
    <nc r="A28">
      <v>11</v>
    </nc>
    <odxf/>
    <ndxf/>
  </rcc>
  <rcc rId="6401" sId="1" odxf="1" dxf="1">
    <oc r="A29">
      <v>9</v>
    </oc>
    <nc r="A29">
      <v>12</v>
    </nc>
    <odxf/>
    <ndxf/>
  </rcc>
  <rcc rId="6402" sId="1" odxf="1" dxf="1">
    <oc r="A30">
      <v>10</v>
    </oc>
    <nc r="A30">
      <v>13</v>
    </nc>
    <odxf/>
    <ndxf/>
  </rcc>
  <rcc rId="6403" sId="1" odxf="1" dxf="1">
    <oc r="A31">
      <v>11</v>
    </oc>
    <nc r="A31">
      <v>14</v>
    </nc>
    <odxf/>
    <ndxf/>
  </rcc>
  <rcc rId="6404" sId="1" odxf="1" dxf="1">
    <oc r="A32">
      <v>12</v>
    </oc>
    <nc r="A32">
      <v>15</v>
    </nc>
    <odxf/>
    <ndxf/>
  </rcc>
  <rcc rId="6405" sId="1" odxf="1" dxf="1">
    <oc r="A33">
      <v>13</v>
    </oc>
    <nc r="A33">
      <v>16</v>
    </nc>
    <odxf/>
    <ndxf/>
  </rcc>
  <rcc rId="6406" sId="1" odxf="1" dxf="1">
    <oc r="A34">
      <v>14</v>
    </oc>
    <nc r="A34">
      <v>17</v>
    </nc>
    <odxf/>
    <ndxf/>
  </rcc>
  <rcc rId="6407" sId="1" odxf="1" dxf="1">
    <oc r="A35">
      <v>15</v>
    </oc>
    <nc r="A35">
      <v>18</v>
    </nc>
    <odxf/>
    <ndxf/>
  </rcc>
  <rcc rId="6408" sId="1" odxf="1" dxf="1">
    <oc r="A36">
      <v>16</v>
    </oc>
    <nc r="A36">
      <v>19</v>
    </nc>
    <odxf/>
    <ndxf/>
  </rcc>
  <rcc rId="6409" sId="1" odxf="1" dxf="1">
    <oc r="A37">
      <v>17</v>
    </oc>
    <nc r="A37">
      <v>20</v>
    </nc>
    <odxf/>
    <ndxf/>
  </rcc>
  <rcc rId="6410" sId="1" odxf="1" dxf="1">
    <oc r="A38">
      <v>18</v>
    </oc>
    <nc r="A38">
      <v>21</v>
    </nc>
    <odxf/>
    <ndxf/>
  </rcc>
  <rcc rId="6411" sId="1">
    <oc r="A40">
      <v>19</v>
    </oc>
    <nc r="A40">
      <v>22</v>
    </nc>
  </rcc>
  <rcc rId="6412" sId="1" odxf="1" dxf="1">
    <oc r="A41">
      <v>20</v>
    </oc>
    <nc r="A41">
      <v>23</v>
    </nc>
    <odxf/>
    <ndxf/>
  </rcc>
  <rcc rId="6413" sId="1" odxf="1" dxf="1">
    <oc r="A42">
      <v>21</v>
    </oc>
    <nc r="A42">
      <v>24</v>
    </nc>
    <odxf/>
    <ndxf/>
  </rcc>
  <rcc rId="6414" sId="1" odxf="1" dxf="1">
    <oc r="A43">
      <v>22</v>
    </oc>
    <nc r="A43">
      <v>25</v>
    </nc>
    <odxf/>
    <ndxf/>
  </rcc>
  <rcc rId="6415" sId="1" odxf="1" dxf="1">
    <oc r="A44">
      <v>23</v>
    </oc>
    <nc r="A44">
      <v>26</v>
    </nc>
    <odxf/>
    <ndxf/>
  </rcc>
  <rcc rId="6416" sId="1" odxf="1" dxf="1">
    <oc r="A45">
      <v>24</v>
    </oc>
    <nc r="A45">
      <v>27</v>
    </nc>
    <odxf/>
    <ndxf/>
  </rcc>
  <rcc rId="6417" sId="1" odxf="1" dxf="1">
    <oc r="A46">
      <v>25</v>
    </oc>
    <nc r="A46">
      <v>28</v>
    </nc>
    <odxf>
      <border outline="0">
        <bottom/>
      </border>
    </odxf>
    <ndxf>
      <border outline="0">
        <bottom style="thin">
          <color indexed="64"/>
        </bottom>
      </border>
    </ndxf>
  </rcc>
  <rcc rId="6418" sId="1">
    <oc r="A49">
      <v>26</v>
    </oc>
    <nc r="A49">
      <v>29</v>
    </nc>
  </rcc>
  <rcc rId="6419" sId="1">
    <oc r="A50">
      <v>27</v>
    </oc>
    <nc r="A50">
      <v>30</v>
    </nc>
  </rcc>
  <rcc rId="6420" sId="1">
    <oc r="A53">
      <v>28</v>
    </oc>
    <nc r="A53">
      <v>31</v>
    </nc>
  </rcc>
  <rcc rId="6421" sId="1">
    <oc r="A54">
      <v>29</v>
    </oc>
    <nc r="A54">
      <v>32</v>
    </nc>
  </rcc>
  <rcc rId="6422" sId="1">
    <oc r="A58">
      <v>30</v>
    </oc>
    <nc r="A58">
      <v>33</v>
    </nc>
  </rcc>
  <rcc rId="6423" sId="1">
    <oc r="A55">
      <v>31</v>
    </oc>
    <nc r="A55">
      <v>34</v>
    </nc>
  </rcc>
  <rcc rId="6424" sId="1">
    <oc r="A56">
      <v>32</v>
    </oc>
    <nc r="A56">
      <v>35</v>
    </nc>
  </rcc>
  <rcc rId="6425" sId="1">
    <oc r="A57">
      <v>33</v>
    </oc>
    <nc r="A57">
      <v>36</v>
    </nc>
  </rcc>
  <rcc rId="6426" sId="1">
    <oc r="A60">
      <v>34</v>
    </oc>
    <nc r="A60">
      <v>37</v>
    </nc>
  </rcc>
  <rcc rId="6427" sId="1">
    <oc r="A61">
      <v>35</v>
    </oc>
    <nc r="A61">
      <v>38</v>
    </nc>
  </rcc>
  <rcc rId="6428" sId="1">
    <oc r="A63">
      <v>36</v>
    </oc>
    <nc r="A63">
      <v>39</v>
    </nc>
  </rcc>
  <rcc rId="6429" sId="1">
    <oc r="A64">
      <v>37</v>
    </oc>
    <nc r="A64">
      <v>40</v>
    </nc>
  </rcc>
  <rcc rId="6430" sId="1">
    <oc r="A65">
      <v>38</v>
    </oc>
    <nc r="A65">
      <v>41</v>
    </nc>
  </rcc>
  <rcc rId="6431" sId="1">
    <oc r="A66">
      <v>39</v>
    </oc>
    <nc r="A66">
      <v>42</v>
    </nc>
  </rcc>
  <rcc rId="6432" sId="1">
    <oc r="A67">
      <v>40</v>
    </oc>
    <nc r="A67">
      <v>43</v>
    </nc>
  </rcc>
  <rcc rId="6433" sId="1">
    <oc r="A68">
      <v>41</v>
    </oc>
    <nc r="A68">
      <v>44</v>
    </nc>
  </rcc>
  <rcc rId="6434" sId="1">
    <oc r="A69">
      <v>42</v>
    </oc>
    <nc r="A69">
      <v>45</v>
    </nc>
  </rcc>
  <rcc rId="6435" sId="1">
    <oc r="A70">
      <v>43</v>
    </oc>
    <nc r="A70">
      <v>46</v>
    </nc>
  </rcc>
  <rcc rId="6436" sId="1">
    <oc r="A59">
      <v>44</v>
    </oc>
    <nc r="A59">
      <v>47</v>
    </nc>
  </rcc>
  <rcc rId="6437" sId="1">
    <oc r="A62">
      <v>45</v>
    </oc>
    <nc r="A62">
      <v>48</v>
    </nc>
  </rcc>
  <rcc rId="6438" sId="1">
    <oc r="A72">
      <v>46</v>
    </oc>
    <nc r="A72">
      <v>49</v>
    </nc>
  </rcc>
  <rcc rId="6439" sId="1">
    <oc r="A73">
      <v>47</v>
    </oc>
    <nc r="A73">
      <v>50</v>
    </nc>
  </rcc>
  <rcc rId="6440" sId="1">
    <oc r="A76">
      <v>48</v>
    </oc>
    <nc r="A76">
      <v>51</v>
    </nc>
  </rcc>
  <rcc rId="6441" sId="1">
    <oc r="A77">
      <v>49</v>
    </oc>
    <nc r="A77">
      <v>52</v>
    </nc>
  </rcc>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42" sId="1">
    <nc r="E18" t="inlineStr">
      <is>
        <t>Котлы отопительные газовые</t>
      </is>
    </nc>
  </rcc>
  <rcc rId="6443" sId="1">
    <nc r="E19" t="inlineStr">
      <is>
        <t>счётчики газа NPM G4</t>
      </is>
    </nc>
  </rcc>
  <rcc rId="6444" sId="1">
    <nc r="E20" t="inlineStr">
      <is>
        <t>счётчики газа Гранд 4</t>
      </is>
    </nc>
  </rcc>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45" sId="1">
    <nc r="B19" t="inlineStr">
      <is>
        <t>52.44.6</t>
      </is>
    </nc>
  </rcc>
  <rcc rId="6446" sId="1">
    <nc r="B20" t="inlineStr">
      <is>
        <t>52.44.6</t>
      </is>
    </nc>
  </rcc>
  <rcc rId="6447" sId="1">
    <nc r="B18" t="inlineStr">
      <is>
        <t>52.44.6</t>
      </is>
    </nc>
  </rcc>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448" sId="1" ref="A32:XFD32" action="insertRow"/>
  <rm rId="6449" sheetId="1" source="A38:XFD38" destination="A32:XFD32" sourceSheetId="1">
    <rfmt sheetId="1" xfDxf="1" sqref="A32:XFD32" start="0" length="0">
      <dxf>
        <font>
          <sz val="8"/>
          <name val="Arial"/>
          <scheme val="none"/>
        </font>
        <alignment horizontal="left" wrapText="1" readingOrder="0"/>
      </dxf>
    </rfmt>
    <rfmt sheetId="1" sqref="A32" start="0" length="0">
      <dxf>
        <alignment vertical="center" readingOrder="0"/>
        <border outline="0">
          <left style="thin">
            <color indexed="64"/>
          </left>
          <right style="thin">
            <color indexed="64"/>
          </right>
          <top style="thin">
            <color indexed="64"/>
          </top>
          <bottom style="thin">
            <color indexed="64"/>
          </bottom>
        </border>
      </dxf>
    </rfmt>
    <rfmt sheetId="1" sqref="B32" start="0" length="0">
      <dxf>
        <alignment vertical="center" readingOrder="0"/>
        <border outline="0">
          <left style="thin">
            <color indexed="64"/>
          </left>
          <right style="thin">
            <color indexed="64"/>
          </right>
          <top style="thin">
            <color indexed="64"/>
          </top>
          <bottom style="thin">
            <color indexed="64"/>
          </bottom>
        </border>
      </dxf>
    </rfmt>
    <rfmt sheetId="1" sqref="C32" start="0" length="0">
      <dxf>
        <numFmt numFmtId="1" formatCode="0"/>
        <alignment vertical="center" readingOrder="0"/>
        <border outline="0">
          <left style="thin">
            <color indexed="64"/>
          </left>
          <right style="thin">
            <color indexed="64"/>
          </right>
          <top style="thin">
            <color indexed="64"/>
          </top>
          <bottom style="thin">
            <color indexed="64"/>
          </bottom>
        </border>
      </dxf>
    </rfmt>
    <rfmt sheetId="1" sqref="D32" start="0" length="0">
      <dxf>
        <alignment vertical="center" readingOrder="0"/>
        <border outline="0">
          <left style="thin">
            <color indexed="64"/>
          </left>
          <right style="thin">
            <color indexed="64"/>
          </right>
          <top style="thin">
            <color indexed="64"/>
          </top>
          <bottom style="thin">
            <color indexed="64"/>
          </bottom>
        </border>
      </dxf>
    </rfmt>
    <rfmt sheetId="1" sqref="E32" start="0" length="0">
      <dxf>
        <alignment vertical="center" readingOrder="0"/>
        <border outline="0">
          <left style="thin">
            <color indexed="64"/>
          </left>
          <right style="thin">
            <color indexed="64"/>
          </right>
          <top style="thin">
            <color indexed="64"/>
          </top>
          <bottom style="thin">
            <color indexed="64"/>
          </bottom>
        </border>
      </dxf>
    </rfmt>
    <rfmt sheetId="1" sqref="F32"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G32" start="0" length="0">
      <dxf>
        <alignment horizontal="center" vertical="center" wrapText="0" readingOrder="0"/>
        <border outline="0">
          <left style="thin">
            <color indexed="64"/>
          </left>
          <right style="thin">
            <color indexed="64"/>
          </right>
          <top style="thin">
            <color indexed="64"/>
          </top>
          <bottom style="thin">
            <color indexed="64"/>
          </bottom>
        </border>
      </dxf>
    </rfmt>
    <rfmt sheetId="1" sqref="H32" start="0" length="0">
      <dxf>
        <numFmt numFmtId="166" formatCode="0.000"/>
        <alignment horizontal="center" vertical="center" readingOrder="0"/>
        <border outline="0">
          <left style="thin">
            <color indexed="64"/>
          </left>
          <right style="thin">
            <color indexed="64"/>
          </right>
          <top style="thin">
            <color indexed="64"/>
          </top>
          <bottom style="thin">
            <color indexed="64"/>
          </bottom>
        </border>
      </dxf>
    </rfmt>
    <rfmt sheetId="1" sqref="I32" start="0" length="0">
      <dxf>
        <alignment horizontal="center" vertical="center" readingOrder="0"/>
        <border outline="0">
          <left style="thin">
            <color indexed="64"/>
          </left>
          <right style="thin">
            <color indexed="64"/>
          </right>
          <top style="thin">
            <color indexed="64"/>
          </top>
          <bottom style="thin">
            <color indexed="64"/>
          </bottom>
        </border>
      </dxf>
    </rfmt>
    <rfmt sheetId="1" sqref="J32" start="0" length="0">
      <dxf>
        <alignment horizontal="center" vertical="center" readingOrder="0"/>
        <border outline="0">
          <left style="thin">
            <color indexed="64"/>
          </left>
          <right style="thin">
            <color indexed="64"/>
          </right>
          <top style="thin">
            <color indexed="64"/>
          </top>
          <bottom style="thin">
            <color indexed="64"/>
          </bottom>
        </border>
      </dxf>
    </rfmt>
    <rfmt sheetId="1" sqref="K32"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L32"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M32"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N32" start="0" length="0">
      <dxf>
        <alignment horizontal="center" vertical="center" readingOrder="0"/>
        <border outline="0">
          <left style="thin">
            <color indexed="64"/>
          </left>
          <right style="thin">
            <color indexed="64"/>
          </right>
          <top style="thin">
            <color indexed="64"/>
          </top>
          <bottom style="thin">
            <color indexed="64"/>
          </bottom>
        </border>
      </dxf>
    </rfmt>
    <rfmt sheetId="1" sqref="O32" start="0" length="0">
      <dxf>
        <alignment horizontal="center" vertical="center" readingOrder="0"/>
        <border outline="0">
          <left style="thin">
            <color indexed="64"/>
          </left>
          <right style="thin">
            <color indexed="64"/>
          </right>
          <top style="thin">
            <color indexed="64"/>
          </top>
          <bottom style="thin">
            <color indexed="64"/>
          </bottom>
        </border>
      </dxf>
    </rfmt>
  </rm>
  <rrc rId="6450" sId="1" ref="A38:XFD38" action="deleteRow">
    <rfmt sheetId="1" xfDxf="1" sqref="A38:XFD38" start="0" length="0">
      <dxf>
        <font>
          <sz val="8"/>
          <name val="Arial"/>
          <scheme val="none"/>
        </font>
        <alignment vertical="top" readingOrder="0"/>
      </dxf>
    </rfmt>
    <rfmt sheetId="1" sqref="A38" start="0" length="0">
      <dxf>
        <alignment horizontal="center" vertical="center" readingOrder="0"/>
      </dxf>
    </rfmt>
    <rfmt sheetId="1" sqref="B38" start="0" length="0">
      <dxf>
        <alignment horizontal="left" readingOrder="0"/>
      </dxf>
    </rfmt>
    <rfmt sheetId="1" sqref="C38" start="0" length="0">
      <dxf>
        <alignment horizontal="left" readingOrder="0"/>
      </dxf>
    </rfmt>
    <rfmt sheetId="1" sqref="D38" start="0" length="0">
      <dxf>
        <alignment horizontal="left" readingOrder="0"/>
      </dxf>
    </rfmt>
    <rfmt sheetId="1" sqref="E38" start="0" length="0">
      <dxf>
        <alignment horizontal="left" readingOrder="0"/>
      </dxf>
    </rfmt>
    <rfmt sheetId="1" sqref="F38" start="0" length="0">
      <dxf>
        <alignment horizontal="left" readingOrder="0"/>
      </dxf>
    </rfmt>
    <rfmt sheetId="1" sqref="G38" start="0" length="0">
      <dxf>
        <alignment horizontal="center" readingOrder="0"/>
      </dxf>
    </rfmt>
    <rfmt sheetId="1" sqref="H38" start="0" length="0">
      <dxf>
        <alignment horizontal="center" readingOrder="0"/>
      </dxf>
    </rfmt>
    <rfmt sheetId="1" sqref="I38" start="0" length="0">
      <dxf>
        <alignment horizontal="left" readingOrder="0"/>
      </dxf>
    </rfmt>
    <rfmt sheetId="1" sqref="J38" start="0" length="0">
      <dxf>
        <alignment horizontal="left" readingOrder="0"/>
      </dxf>
    </rfmt>
    <rfmt sheetId="1" sqref="K38" start="0" length="0">
      <dxf>
        <alignment horizontal="right" readingOrder="0"/>
      </dxf>
    </rfmt>
    <rfmt sheetId="1" sqref="L38" start="0" length="0">
      <dxf>
        <alignment horizontal="left" readingOrder="0"/>
      </dxf>
    </rfmt>
    <rfmt sheetId="1" sqref="M38" start="0" length="0">
      <dxf>
        <alignment horizontal="left" readingOrder="0"/>
      </dxf>
    </rfmt>
    <rfmt sheetId="1" sqref="N38" start="0" length="0">
      <dxf>
        <alignment horizontal="left" readingOrder="0"/>
      </dxf>
    </rfmt>
    <rfmt sheetId="1" sqref="O38" start="0" length="0">
      <dxf>
        <alignment horizontal="left" readingOrder="0"/>
      </dxf>
    </rfmt>
  </rrc>
  <rcc rId="6451" sId="1" odxf="1" dxf="1">
    <oc r="A32">
      <v>20</v>
    </oc>
    <nc r="A32">
      <v>15</v>
    </nc>
    <odxf/>
    <ndxf/>
  </rcc>
  <rcc rId="6452" sId="1" odxf="1" dxf="1">
    <oc r="A33">
      <v>15</v>
    </oc>
    <nc r="A33">
      <v>16</v>
    </nc>
    <odxf/>
    <ndxf/>
  </rcc>
  <rcc rId="6453" sId="1" odxf="1" dxf="1">
    <oc r="A34">
      <v>16</v>
    </oc>
    <nc r="A34">
      <v>17</v>
    </nc>
    <odxf/>
    <ndxf/>
  </rcc>
  <rcc rId="6454" sId="1" odxf="1" dxf="1">
    <oc r="A35">
      <v>17</v>
    </oc>
    <nc r="A35">
      <v>18</v>
    </nc>
    <odxf/>
    <ndxf/>
  </rcc>
  <rcc rId="6455" sId="1" odxf="1" dxf="1">
    <oc r="A36">
      <v>18</v>
    </oc>
    <nc r="A36">
      <v>19</v>
    </nc>
    <odxf/>
    <ndxf/>
  </rcc>
  <rcc rId="6456" sId="1" odxf="1" dxf="1">
    <oc r="A37">
      <v>19</v>
    </oc>
    <nc r="A37">
      <v>20</v>
    </nc>
    <odxf/>
    <ndxf/>
  </rcc>
  <rfmt sheetId="1" sqref="A38" start="0" length="0">
    <dxf/>
  </rfmt>
  <rcv guid="{D8A421B5-465D-4DED-85B9-46E5C55D23A0}" action="delete"/>
  <rcv guid="{D8A421B5-465D-4DED-85B9-46E5C55D23A0}"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457" sId="1" ref="A21:XFD21" action="insertRow"/>
  <rcc rId="6458" sId="1" odxf="1" dxf="1">
    <nc r="A21">
      <v>7</v>
    </nc>
    <odxf>
      <fill>
        <patternFill patternType="none">
          <bgColor indexed="65"/>
        </patternFill>
      </fill>
    </odxf>
    <ndxf>
      <fill>
        <patternFill patternType="solid">
          <bgColor theme="0"/>
        </patternFill>
      </fill>
    </ndxf>
  </rcc>
  <rcc rId="6459" sId="1" odxf="1" dxf="1">
    <nc r="B21" t="inlineStr">
      <is>
        <t>51.51.4</t>
      </is>
    </nc>
    <odxf>
      <fill>
        <patternFill patternType="none">
          <bgColor indexed="65"/>
        </patternFill>
      </fill>
    </odxf>
    <ndxf>
      <fill>
        <patternFill patternType="solid">
          <bgColor theme="0"/>
        </patternFill>
      </fill>
    </ndxf>
  </rcc>
  <rcc rId="6460" sId="1" odxf="1" dxf="1">
    <nc r="C21">
      <v>4020000</v>
    </nc>
    <odxf>
      <fill>
        <patternFill patternType="none">
          <bgColor indexed="65"/>
        </patternFill>
      </fill>
    </odxf>
    <ndxf>
      <fill>
        <patternFill patternType="solid">
          <bgColor theme="0"/>
        </patternFill>
      </fill>
    </ndxf>
  </rcc>
  <rcc rId="6461" sId="1" odxf="1" dxf="1">
    <nc r="D21" t="inlineStr">
      <is>
        <t>Газ автомобильный</t>
      </is>
    </nc>
    <odxf>
      <fill>
        <patternFill patternType="none">
          <bgColor indexed="65"/>
        </patternFill>
      </fill>
    </odxf>
    <ndxf>
      <fill>
        <patternFill patternType="solid">
          <bgColor theme="0"/>
        </patternFill>
      </fill>
    </ndxf>
  </rcc>
  <rcc rId="6462" sId="1" odxf="1" dxf="1">
    <nc r="E21" t="inlineStr">
      <is>
        <t>заправка автомобилей сжиженным газом ПБТ ГОСТ Р 52087-2003</t>
      </is>
    </nc>
    <odxf>
      <fill>
        <patternFill patternType="none">
          <bgColor indexed="65"/>
        </patternFill>
      </fill>
    </odxf>
    <ndxf>
      <fill>
        <patternFill patternType="solid">
          <bgColor theme="0"/>
        </patternFill>
      </fill>
    </ndxf>
  </rcc>
  <rcc rId="6463" sId="1" odxf="1" dxf="1">
    <nc r="F21" t="inlineStr">
      <is>
        <t>112</t>
      </is>
    </nc>
    <odxf>
      <numFmt numFmtId="164" formatCode="0&quot;  &quot;"/>
      <fill>
        <patternFill patternType="none">
          <bgColor indexed="65"/>
        </patternFill>
      </fill>
    </odxf>
    <ndxf>
      <numFmt numFmtId="30" formatCode="@"/>
      <fill>
        <patternFill patternType="solid">
          <bgColor theme="0"/>
        </patternFill>
      </fill>
    </ndxf>
  </rcc>
  <rcc rId="6464" sId="1" odxf="1" dxf="1">
    <nc r="G21" t="inlineStr">
      <is>
        <t>л</t>
      </is>
    </nc>
    <odxf>
      <fill>
        <patternFill patternType="none">
          <bgColor indexed="65"/>
        </patternFill>
      </fill>
      <alignment wrapText="1" readingOrder="0"/>
    </odxf>
    <ndxf>
      <fill>
        <patternFill patternType="solid">
          <bgColor theme="0"/>
        </patternFill>
      </fill>
      <alignment wrapText="0" readingOrder="0"/>
    </ndxf>
  </rcc>
  <rcc rId="6465" sId="1" odxf="1" dxf="1" numFmtId="4">
    <nc r="H21">
      <v>180000</v>
    </nc>
    <odxf>
      <numFmt numFmtId="166" formatCode="0.000"/>
      <fill>
        <patternFill patternType="none">
          <bgColor indexed="65"/>
        </patternFill>
      </fill>
    </odxf>
    <ndxf>
      <numFmt numFmtId="165" formatCode="#,##0.000"/>
      <fill>
        <patternFill patternType="solid">
          <bgColor theme="0"/>
        </patternFill>
      </fill>
    </ndxf>
  </rcc>
  <rcc rId="6466" sId="1" odxf="1" dxf="1">
    <nc r="I21">
      <v>56401000000</v>
    </nc>
    <odxf>
      <fill>
        <patternFill patternType="none">
          <bgColor indexed="65"/>
        </patternFill>
      </fill>
    </odxf>
    <ndxf>
      <fill>
        <patternFill patternType="solid">
          <bgColor theme="0"/>
        </patternFill>
      </fill>
    </ndxf>
  </rcc>
  <rcc rId="6467" sId="1" odxf="1" dxf="1">
    <nc r="J21" t="inlineStr">
      <is>
        <t>г. Пенза</t>
      </is>
    </nc>
    <odxf>
      <fill>
        <patternFill patternType="none">
          <bgColor indexed="65"/>
        </patternFill>
      </fill>
    </odxf>
    <ndxf>
      <fill>
        <patternFill patternType="solid">
          <bgColor theme="0"/>
        </patternFill>
      </fill>
    </ndxf>
  </rcc>
  <rcc rId="6468" sId="1" odxf="1" dxf="1" numFmtId="4">
    <nc r="K21">
      <v>2700000</v>
    </nc>
    <odxf>
      <fill>
        <patternFill patternType="none">
          <bgColor indexed="65"/>
        </patternFill>
      </fill>
    </odxf>
    <ndxf>
      <fill>
        <patternFill patternType="solid">
          <bgColor theme="0"/>
        </patternFill>
      </fill>
    </ndxf>
  </rcc>
  <rcc rId="6469" sId="1" odxf="1" dxf="1">
    <nc r="L21" t="inlineStr">
      <is>
        <t>02.2014</t>
      </is>
    </nc>
    <odxf>
      <fill>
        <patternFill patternType="none">
          <bgColor indexed="65"/>
        </patternFill>
      </fill>
    </odxf>
    <ndxf>
      <fill>
        <patternFill patternType="solid">
          <bgColor theme="0"/>
        </patternFill>
      </fill>
    </ndxf>
  </rcc>
  <rfmt sheetId="1" sqref="M21" start="0" length="0">
    <dxf>
      <fill>
        <patternFill patternType="solid">
          <bgColor theme="0"/>
        </patternFill>
      </fill>
    </dxf>
  </rfmt>
  <rcc rId="6470" sId="1" odxf="1" dxf="1">
    <nc r="N21" t="inlineStr">
      <is>
        <t>Открытый запрос предложений</t>
      </is>
    </nc>
    <odxf>
      <fill>
        <patternFill patternType="none">
          <bgColor indexed="65"/>
        </patternFill>
      </fill>
    </odxf>
    <ndxf>
      <fill>
        <patternFill patternType="solid">
          <bgColor theme="0"/>
        </patternFill>
      </fill>
    </ndxf>
  </rcc>
  <rcc rId="6471" sId="1" odxf="1" dxf="1">
    <nc r="O21" t="inlineStr">
      <is>
        <t>Нет</t>
      </is>
    </nc>
    <odxf>
      <fill>
        <patternFill patternType="none">
          <bgColor indexed="65"/>
        </patternFill>
      </fill>
    </odxf>
    <ndxf>
      <fill>
        <patternFill patternType="solid">
          <bgColor theme="0"/>
        </patternFill>
      </fill>
    </ndxf>
  </rcc>
  <rcc rId="6472" sId="1" odxf="1" dxf="1" numFmtId="30">
    <nc r="M21">
      <v>2015</v>
    </nc>
    <ndxf>
      <fill>
        <patternFill patternType="none">
          <bgColor indexed="65"/>
        </patternFill>
      </fill>
    </ndxf>
  </rcc>
  <rcv guid="{D8A421B5-465D-4DED-85B9-46E5C55D23A0}" action="delete"/>
  <rcv guid="{D8A421B5-465D-4DED-85B9-46E5C55D23A0}" action="add"/>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73" sId="1" odxf="1" dxf="1">
    <oc r="A21">
      <v>7</v>
    </oc>
    <nc r="A21">
      <v>4</v>
    </nc>
    <odxf>
      <fill>
        <patternFill patternType="solid">
          <bgColor theme="0"/>
        </patternFill>
      </fill>
    </odxf>
    <ndxf>
      <fill>
        <patternFill patternType="none">
          <bgColor indexed="65"/>
        </patternFill>
      </fill>
    </ndxf>
  </rcc>
  <rcc rId="6474" sId="1" odxf="1" dxf="1">
    <oc r="A22">
      <v>4</v>
    </oc>
    <nc r="A22">
      <v>5</v>
    </nc>
    <odxf/>
    <ndxf/>
  </rcc>
  <rcc rId="6475" sId="1" odxf="1" dxf="1">
    <oc r="A23">
      <v>5</v>
    </oc>
    <nc r="A23">
      <v>6</v>
    </nc>
    <odxf/>
    <ndxf/>
  </rcc>
  <rcc rId="6476" sId="1" odxf="1" dxf="1">
    <oc r="A24">
      <v>6</v>
    </oc>
    <nc r="A24">
      <v>7</v>
    </nc>
    <odxf/>
    <ndxf/>
  </rcc>
  <rcc rId="6477" sId="1" odxf="1" dxf="1">
    <oc r="A25">
      <v>7</v>
    </oc>
    <nc r="A25">
      <v>8</v>
    </nc>
    <odxf/>
    <ndxf/>
  </rcc>
  <rcc rId="6478" sId="1" odxf="1" dxf="1">
    <oc r="A26">
      <v>8</v>
    </oc>
    <nc r="A26">
      <v>9</v>
    </nc>
    <odxf/>
    <ndxf/>
  </rcc>
  <rcc rId="6479" sId="1" odxf="1" dxf="1">
    <oc r="A27">
      <v>9</v>
    </oc>
    <nc r="A27">
      <v>10</v>
    </nc>
    <odxf/>
    <ndxf/>
  </rcc>
  <rcc rId="6480" sId="1" odxf="1" dxf="1">
    <oc r="A28">
      <v>10</v>
    </oc>
    <nc r="A28">
      <v>11</v>
    </nc>
    <odxf/>
    <ndxf/>
  </rcc>
  <rcc rId="6481" sId="1" odxf="1" dxf="1">
    <oc r="A29">
      <v>11</v>
    </oc>
    <nc r="A29">
      <v>12</v>
    </nc>
    <odxf/>
    <ndxf/>
  </rcc>
  <rcc rId="6482" sId="1" odxf="1" dxf="1">
    <oc r="A30">
      <v>12</v>
    </oc>
    <nc r="A30">
      <v>13</v>
    </nc>
    <odxf/>
    <ndxf/>
  </rcc>
  <rcc rId="6483" sId="1" odxf="1" dxf="1">
    <oc r="A31">
      <v>13</v>
    </oc>
    <nc r="A31">
      <v>14</v>
    </nc>
    <odxf/>
    <ndxf/>
  </rcc>
  <rcc rId="6484" sId="1" odxf="1" dxf="1">
    <oc r="A32">
      <v>14</v>
    </oc>
    <nc r="A32">
      <v>15</v>
    </nc>
    <odxf/>
    <ndxf/>
  </rcc>
  <rcc rId="6485" sId="1" odxf="1" dxf="1">
    <oc r="A33">
      <v>15</v>
    </oc>
    <nc r="A33">
      <v>16</v>
    </nc>
    <odxf/>
    <ndxf/>
  </rcc>
  <rcc rId="6486" sId="1" odxf="1" dxf="1">
    <oc r="A34">
      <v>16</v>
    </oc>
    <nc r="A34">
      <v>17</v>
    </nc>
    <odxf/>
    <ndxf/>
  </rcc>
  <rcc rId="6487" sId="1" odxf="1" dxf="1">
    <oc r="A35">
      <v>17</v>
    </oc>
    <nc r="A35">
      <v>18</v>
    </nc>
    <odxf/>
    <ndxf/>
  </rcc>
  <rcc rId="6488" sId="1" odxf="1" dxf="1">
    <oc r="A36">
      <v>18</v>
    </oc>
    <nc r="A36">
      <v>19</v>
    </nc>
    <odxf/>
    <ndxf/>
  </rcc>
  <rcc rId="6489" sId="1" odxf="1" dxf="1">
    <oc r="A37">
      <v>19</v>
    </oc>
    <nc r="A37">
      <v>20</v>
    </nc>
    <odxf/>
    <ndxf/>
  </rcc>
  <rcc rId="6490" sId="1" odxf="1" dxf="1">
    <oc r="A38">
      <v>20</v>
    </oc>
    <nc r="A38">
      <v>21</v>
    </nc>
    <odxf/>
    <ndxf/>
  </rcc>
  <rcc rId="6491" sId="1" odxf="1" dxf="1">
    <oc r="A39">
      <v>21</v>
    </oc>
    <nc r="A39">
      <v>22</v>
    </nc>
    <odxf/>
    <ndxf/>
  </rcc>
  <rcc rId="6492" sId="1">
    <oc r="A41">
      <v>22</v>
    </oc>
    <nc r="A41">
      <v>23</v>
    </nc>
  </rcc>
  <rcc rId="6493" sId="1" odxf="1" dxf="1">
    <oc r="A42">
      <v>23</v>
    </oc>
    <nc r="A42">
      <v>24</v>
    </nc>
    <odxf/>
    <ndxf/>
  </rcc>
  <rcc rId="6494" sId="1" odxf="1" dxf="1">
    <oc r="A43">
      <v>24</v>
    </oc>
    <nc r="A43">
      <v>25</v>
    </nc>
    <odxf/>
    <ndxf/>
  </rcc>
  <rcc rId="6495" sId="1" odxf="1" dxf="1">
    <oc r="A44">
      <v>25</v>
    </oc>
    <nc r="A44">
      <v>26</v>
    </nc>
    <odxf/>
    <ndxf/>
  </rcc>
  <rcc rId="6496" sId="1" odxf="1" dxf="1">
    <oc r="A45">
      <v>26</v>
    </oc>
    <nc r="A45">
      <v>27</v>
    </nc>
    <odxf/>
    <ndxf/>
  </rcc>
  <rcc rId="6497" sId="1" odxf="1" dxf="1">
    <oc r="A46">
      <v>27</v>
    </oc>
    <nc r="A46">
      <v>28</v>
    </nc>
    <odxf/>
    <ndxf/>
  </rcc>
  <rcc rId="6498" sId="1" odxf="1" dxf="1">
    <oc r="A47">
      <v>28</v>
    </oc>
    <nc r="A47">
      <v>29</v>
    </nc>
    <odxf/>
    <ndxf/>
  </rcc>
  <rcc rId="6499" sId="1">
    <oc r="A50">
      <v>29</v>
    </oc>
    <nc r="A50">
      <v>30</v>
    </nc>
  </rcc>
  <rcc rId="6500" sId="1">
    <oc r="A51">
      <v>30</v>
    </oc>
    <nc r="A51">
      <v>31</v>
    </nc>
  </rcc>
  <rcc rId="6501" sId="1">
    <oc r="A54">
      <v>31</v>
    </oc>
    <nc r="A54">
      <v>32</v>
    </nc>
  </rcc>
  <rcc rId="6502" sId="1">
    <oc r="A55">
      <v>32</v>
    </oc>
    <nc r="A55">
      <v>33</v>
    </nc>
  </rcc>
  <rcc rId="6503" sId="1">
    <oc r="A59">
      <v>33</v>
    </oc>
    <nc r="A59">
      <v>34</v>
    </nc>
  </rcc>
  <rcc rId="6504" sId="1">
    <oc r="A56">
      <v>34</v>
    </oc>
    <nc r="A56">
      <v>35</v>
    </nc>
  </rcc>
  <rcc rId="6505" sId="1">
    <oc r="A57">
      <v>35</v>
    </oc>
    <nc r="A57">
      <v>36</v>
    </nc>
  </rcc>
  <rcc rId="6506" sId="1">
    <oc r="A58">
      <v>36</v>
    </oc>
    <nc r="A58">
      <v>37</v>
    </nc>
  </rcc>
  <rcc rId="6507" sId="1">
    <oc r="A61">
      <v>37</v>
    </oc>
    <nc r="A61">
      <v>38</v>
    </nc>
  </rcc>
  <rcc rId="6508" sId="1">
    <oc r="A62">
      <v>38</v>
    </oc>
    <nc r="A62">
      <v>39</v>
    </nc>
  </rcc>
  <rcc rId="6509" sId="1">
    <oc r="A64">
      <v>39</v>
    </oc>
    <nc r="A64">
      <v>40</v>
    </nc>
  </rcc>
  <rcc rId="6510" sId="1">
    <oc r="A65">
      <v>40</v>
    </oc>
    <nc r="A65">
      <v>41</v>
    </nc>
  </rcc>
  <rcc rId="6511" sId="1">
    <oc r="A66">
      <v>41</v>
    </oc>
    <nc r="A66">
      <v>42</v>
    </nc>
  </rcc>
  <rcc rId="6512" sId="1">
    <oc r="A67">
      <v>42</v>
    </oc>
    <nc r="A67">
      <v>43</v>
    </nc>
  </rcc>
  <rcc rId="6513" sId="1">
    <oc r="A68">
      <v>43</v>
    </oc>
    <nc r="A68">
      <v>44</v>
    </nc>
  </rcc>
  <rcc rId="6514" sId="1">
    <oc r="A69">
      <v>44</v>
    </oc>
    <nc r="A69">
      <v>45</v>
    </nc>
  </rcc>
  <rcc rId="6515" sId="1">
    <oc r="A70">
      <v>45</v>
    </oc>
    <nc r="A70">
      <v>46</v>
    </nc>
  </rcc>
  <rcc rId="6516" sId="1">
    <oc r="A71">
      <v>46</v>
    </oc>
    <nc r="A71">
      <v>47</v>
    </nc>
  </rcc>
  <rcc rId="6517" sId="1">
    <oc r="A60">
      <v>47</v>
    </oc>
    <nc r="A60">
      <v>48</v>
    </nc>
  </rcc>
  <rcc rId="6518" sId="1">
    <oc r="A63">
      <v>48</v>
    </oc>
    <nc r="A63">
      <v>49</v>
    </nc>
  </rcc>
  <rcc rId="6519" sId="1">
    <oc r="A73">
      <v>49</v>
    </oc>
    <nc r="A73">
      <v>50</v>
    </nc>
  </rcc>
  <rcc rId="6520" sId="1">
    <oc r="A74">
      <v>50</v>
    </oc>
    <nc r="A74">
      <v>51</v>
    </nc>
  </rcc>
  <rcc rId="6521" sId="1">
    <oc r="A77">
      <v>51</v>
    </oc>
    <nc r="A77">
      <v>52</v>
    </nc>
  </rcc>
  <rcc rId="6522" sId="1">
    <oc r="A78">
      <v>52</v>
    </oc>
    <nc r="A78">
      <v>53</v>
    </nc>
  </rcc>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62" sId="1">
    <oc r="L56" t="inlineStr">
      <is>
        <t>01.2015</t>
      </is>
    </oc>
    <nc r="L56" t="inlineStr">
      <is>
        <t>02.2015</t>
      </is>
    </nc>
  </rcc>
  <rcv guid="{D8A421B5-465D-4DED-85B9-46E5C55D23A0}" action="delete"/>
  <rcv guid="{D8A421B5-465D-4DED-85B9-46E5C55D23A0}" action="add"/>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16.xml><?xml version="1.0" encoding="utf-8"?>
<revisions xmlns="http://schemas.openxmlformats.org/spreadsheetml/2006/main" xmlns:r="http://schemas.openxmlformats.org/officeDocument/2006/relationships">
  <rcv guid="{D8A421B5-465D-4DED-85B9-46E5C55D23A0}" action="delete"/>
  <rcv guid="{D8A421B5-465D-4DED-85B9-46E5C55D23A0}" action="add"/>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63" sId="1">
    <oc r="L56" t="inlineStr">
      <is>
        <t>02.2015</t>
      </is>
    </oc>
    <nc r="L56" t="inlineStr">
      <is>
        <t>01.2015</t>
      </is>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99" sId="1" numFmtId="4">
    <oc r="K121">
      <v>2495700</v>
    </oc>
    <nc r="K121">
      <v>2660000</v>
    </nc>
  </rcc>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65" sId="1" numFmtId="4">
    <oc r="K61">
      <v>9145000</v>
    </oc>
    <nc r="K61">
      <v>6682186</v>
    </nc>
  </rcc>
  <rcc rId="6566" sId="1">
    <oc r="L61" t="inlineStr">
      <is>
        <t>03.2015</t>
      </is>
    </oc>
    <nc r="L61" t="inlineStr">
      <is>
        <t>02.2015</t>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67" sId="1" numFmtId="4">
    <oc r="K29">
      <v>1020000</v>
    </oc>
    <nc r="K29">
      <v>906955</v>
    </nc>
  </rcc>
  <rrc rId="6568" sId="1" ref="A58:XFD58" action="insertRow"/>
  <rcc rId="6569" sId="1" odxf="1" dxf="1">
    <nc r="N58" t="inlineStr">
      <is>
        <t>Закупка у единственного поставщика</t>
      </is>
    </nc>
    <odxf>
      <fill>
        <patternFill patternType="none">
          <bgColor indexed="65"/>
        </patternFill>
      </fill>
    </odxf>
    <ndxf>
      <fill>
        <patternFill patternType="solid">
          <bgColor theme="0"/>
        </patternFill>
      </fill>
    </ndxf>
  </rcc>
  <rcc rId="6570" sId="1" odxf="1" dxf="1">
    <nc r="O58" t="inlineStr">
      <is>
        <t>Нет</t>
      </is>
    </nc>
    <odxf>
      <fill>
        <patternFill patternType="none">
          <bgColor indexed="65"/>
        </patternFill>
      </fill>
    </odxf>
    <ndxf>
      <fill>
        <patternFill patternType="solid">
          <bgColor theme="0"/>
        </patternFill>
      </fill>
    </ndxf>
  </rcc>
  <rcc rId="6571" sId="1">
    <nc r="L58" t="inlineStr">
      <is>
        <t>02.2015</t>
      </is>
    </nc>
  </rcc>
  <rcc rId="6572" sId="1">
    <nc r="D58" t="inlineStr">
      <is>
        <t>Проведение аттестации аварийно-спасательного формирования</t>
      </is>
    </nc>
  </rcc>
  <rfmt sheetId="1" sqref="E58" start="0" length="0">
    <dxf>
      <font>
        <sz val="10"/>
        <color auto="1"/>
        <name val="Arial Cyr"/>
        <scheme val="none"/>
      </font>
      <alignment horizontal="general" vertical="bottom" wrapText="0" readingOrder="0"/>
      <border outline="0">
        <left/>
        <right/>
        <top/>
        <bottom/>
      </border>
    </dxf>
  </rfmt>
  <rcc rId="6573" sId="1" xfDxf="1" dxf="1">
    <nc r="E58" t="inlineStr">
      <is>
        <t>от 22 августа 1995 г. № 151-ФЗ «Об аварийно-спасательных службах и статусе спасателей»</t>
      </is>
    </nc>
    <ndxf>
      <font>
        <sz val="12"/>
        <name val="Times New Roman"/>
        <scheme val="none"/>
      </font>
    </ndxf>
  </rcc>
  <rfmt sheetId="1" sqref="E58">
    <dxf>
      <alignment wrapText="1" readingOrder="0"/>
    </dxf>
  </rfmt>
  <rfmt sheetId="1" sqref="E58" start="0" length="2147483647">
    <dxf>
      <font>
        <name val="Arial"/>
        <scheme val="none"/>
      </font>
    </dxf>
  </rfmt>
  <rfmt sheetId="1" sqref="E58" start="0" length="2147483647">
    <dxf>
      <font>
        <sz val="8"/>
      </font>
    </dxf>
  </rfmt>
  <rcc rId="6574" sId="1">
    <nc r="I58">
      <v>56401000000</v>
    </nc>
  </rcc>
  <rcc rId="6575" sId="1">
    <nc r="J58" t="inlineStr">
      <is>
        <t>г. Пенза</t>
      </is>
    </nc>
  </rcc>
  <rcc rId="6576" sId="1" numFmtId="4">
    <nc r="K58">
      <v>115640</v>
    </nc>
  </rcc>
  <rcc rId="6577" sId="1">
    <nc r="M58" t="inlineStr">
      <is>
        <t>03.2015 г.</t>
      </is>
    </nc>
  </rcc>
  <rcc rId="6578" sId="1">
    <nc r="G58" t="inlineStr">
      <is>
        <t>-</t>
      </is>
    </nc>
  </rcc>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79" sId="1">
    <nc r="C58">
      <v>8000000</v>
    </nc>
  </rcc>
  <rcc rId="6580" sId="1">
    <nc r="B58" t="inlineStr">
      <is>
        <t>80.42</t>
      </is>
    </nc>
  </rcc>
  <rcc rId="6581" sId="1">
    <nc r="A58">
      <v>36</v>
    </nc>
  </rcc>
  <rcc rId="6582" sId="1">
    <oc r="A57">
      <v>36</v>
    </oc>
    <nc r="A57">
      <v>37</v>
    </nc>
  </rcc>
  <rcc rId="6583" sId="1">
    <oc r="A59">
      <v>37</v>
    </oc>
    <nc r="A59">
      <v>38</v>
    </nc>
  </rcc>
  <rcc rId="6584" sId="1">
    <oc r="A63">
      <v>39</v>
    </oc>
    <nc r="A63">
      <v>40</v>
    </nc>
  </rcc>
  <rcc rId="6585" sId="1">
    <oc r="A64">
      <v>40</v>
    </oc>
    <nc r="A64">
      <v>41</v>
    </nc>
  </rcc>
  <rcc rId="6586" sId="1">
    <oc r="A66">
      <v>41</v>
    </oc>
    <nc r="A66">
      <v>42</v>
    </nc>
  </rcc>
  <rcc rId="6587" sId="1">
    <oc r="A67">
      <v>42</v>
    </oc>
    <nc r="A67">
      <v>43</v>
    </nc>
  </rcc>
  <rcc rId="6588" sId="1">
    <oc r="A68">
      <v>43</v>
    </oc>
    <nc r="A68">
      <v>44</v>
    </nc>
  </rcc>
  <rcc rId="6589" sId="1">
    <oc r="A69">
      <v>44</v>
    </oc>
    <nc r="A69">
      <v>45</v>
    </nc>
  </rcc>
  <rcc rId="6590" sId="1">
    <oc r="A70">
      <v>45</v>
    </oc>
    <nc r="A70">
      <v>46</v>
    </nc>
  </rcc>
  <rcc rId="6591" sId="1">
    <oc r="A71">
      <v>46</v>
    </oc>
    <nc r="A71">
      <v>47</v>
    </nc>
  </rcc>
  <rcc rId="6592" sId="1">
    <oc r="A72">
      <v>47</v>
    </oc>
    <nc r="A72">
      <v>48</v>
    </nc>
  </rcc>
  <rcc rId="6593" sId="1">
    <oc r="A73">
      <v>48</v>
    </oc>
    <nc r="A73">
      <v>49</v>
    </nc>
  </rcc>
  <rcc rId="6594" sId="1">
    <oc r="A62">
      <v>49</v>
    </oc>
    <nc r="A62">
      <v>50</v>
    </nc>
  </rcc>
  <rcc rId="6595" sId="1">
    <oc r="A65">
      <v>50</v>
    </oc>
    <nc r="A65">
      <v>51</v>
    </nc>
  </rcc>
  <rcc rId="6596" sId="1">
    <oc r="A75">
      <v>51</v>
    </oc>
    <nc r="A75">
      <v>52</v>
    </nc>
  </rcc>
  <rcc rId="6597" sId="1">
    <oc r="A76">
      <v>52</v>
    </oc>
    <nc r="A76">
      <v>53</v>
    </nc>
  </rcc>
  <rcc rId="6598" sId="1">
    <oc r="A79">
      <v>53</v>
    </oc>
    <nc r="A79">
      <v>54</v>
    </nc>
  </rcc>
  <rcc rId="6599" sId="1">
    <oc r="A80">
      <v>54</v>
    </oc>
    <nc r="A80">
      <v>55</v>
    </nc>
  </rcc>
  <rcc rId="6600" sId="1">
    <oc r="N86" t="inlineStr">
      <is>
        <t>" 04 " февраля  2015 г</t>
      </is>
    </oc>
    <nc r="N86" t="inlineStr">
      <is>
        <t>" 10 " февраля  2015 г</t>
      </is>
    </nc>
  </rcc>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01" sId="1">
    <oc r="A60">
      <v>38</v>
    </oc>
    <nc r="A60">
      <v>39</v>
    </nc>
  </rcc>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02" sId="1">
    <oc r="L56" t="inlineStr">
      <is>
        <t>02.2015</t>
      </is>
    </oc>
    <nc r="L56" t="inlineStr">
      <is>
        <t>01.2015</t>
      </is>
    </nc>
  </rcc>
</revisions>
</file>

<file path=xl/revisions/revisionLog17.xml><?xml version="1.0" encoding="utf-8"?>
<revisions xmlns="http://schemas.openxmlformats.org/spreadsheetml/2006/main" xmlns:r="http://schemas.openxmlformats.org/officeDocument/2006/relationships">
  <rcv guid="{D8A421B5-465D-4DED-85B9-46E5C55D23A0}" action="delete"/>
  <rcv guid="{D8A421B5-465D-4DED-85B9-46E5C55D23A0}" action="add"/>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00" sId="1" numFmtId="4">
    <oc r="H23">
      <v>10</v>
    </oc>
    <nc r="H23">
      <v>14</v>
    </nc>
  </rcc>
  <rcc rId="5401" sId="1" numFmtId="4">
    <oc r="K23">
      <v>179800</v>
    </oc>
    <nc r="K23">
      <v>268804</v>
    </nc>
  </rcc>
  <rcc rId="5402" sId="1">
    <oc r="L23" t="inlineStr">
      <is>
        <t>03.2014</t>
      </is>
    </oc>
    <nc r="L23" t="inlineStr">
      <is>
        <t>02.2014</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3:XFD23">
    <dxf>
      <fill>
        <patternFill>
          <bgColor theme="6" tint="0.79998168889431442"/>
        </patternFill>
      </fill>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4:XFD24">
    <dxf>
      <fill>
        <patternFill>
          <bgColor theme="6" tint="0.79998168889431442"/>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0">
    <dxf>
      <fill>
        <patternFill>
          <bgColor rgb="FFFFFF00"/>
        </patternFill>
      </fill>
    </dxf>
  </rfmt>
  <rfmt sheetId="1" sqref="A153">
    <dxf>
      <fill>
        <patternFill>
          <bgColor rgb="FFFFFF00"/>
        </patternFill>
      </fill>
    </dxf>
  </rfmt>
  <rcv guid="{D8A421B5-465D-4DED-85B9-46E5C55D23A0}" action="delete"/>
  <rcv guid="{D8A421B5-465D-4DED-85B9-46E5C55D23A0}"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03" sId="1" numFmtId="4">
    <oc r="H24">
      <v>4</v>
    </oc>
    <nc r="H24">
      <v>5</v>
    </nc>
  </rcc>
  <rcc rId="5404" sId="1" numFmtId="4">
    <oc r="K24">
      <v>119102</v>
    </oc>
    <nc r="K24">
      <v>214760</v>
    </nc>
  </rcc>
  <rcc rId="5405" sId="1">
    <oc r="L24" t="inlineStr">
      <is>
        <t>03.2014</t>
      </is>
    </oc>
    <nc r="L24" t="inlineStr">
      <is>
        <t>02.2014</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06" sId="1" ref="A25:XFD25" action="deleteRow">
    <rfmt sheetId="1" xfDxf="1" sqref="A25:XFD25" start="0" length="0">
      <dxf>
        <font>
          <sz val="8"/>
          <name val="Arial"/>
          <scheme val="none"/>
        </font>
        <alignment horizontal="left" wrapText="1" readingOrder="0"/>
      </dxf>
    </rfmt>
    <rcc rId="0" sId="1" dxf="1">
      <nc r="A25">
        <v>13</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25" t="inlineStr">
        <is>
          <t>51.64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25">
        <v>3020550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25" t="inlineStr">
        <is>
          <t>Источники бесперебойного питания</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25" t="inlineStr">
        <is>
          <t>ГОСТ:ГОСТ Р МЭК 62040-1-12009,ГОСТ Р МЭК 62040-1-2-2009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umFmtId="4">
      <nc r="F25">
        <v>796</v>
      </nc>
      <ndxf>
        <numFmt numFmtId="164" formatCode="0&quot;  &quo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G25" t="inlineStr">
        <is>
          <t>шт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H25">
        <v>33</v>
      </nc>
      <ndxf>
        <numFmt numFmtId="165" formatCode="#,##0.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25">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25"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25">
        <v>162840</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25" t="inlineStr">
        <is>
          <t>03.2014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25" t="inlineStr">
        <is>
          <t>04.2014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25"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25" t="inlineStr">
        <is>
          <t>Да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cc rId="5407" sId="1">
    <oc r="L25" t="inlineStr">
      <is>
        <t>03.2014</t>
      </is>
    </oc>
    <nc r="L25" t="inlineStr">
      <is>
        <t>02.2014</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5:XFD25">
    <dxf>
      <fill>
        <patternFill>
          <bgColor theme="6" tint="0.79998168889431442"/>
        </patternFill>
      </fill>
    </dxf>
  </rfmt>
  <rcc rId="5408" sId="1" numFmtId="4">
    <oc r="K25">
      <v>967532</v>
    </oc>
    <nc r="K25">
      <v>1020000</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09" sId="1" ref="A19:XFD19" action="insertRow"/>
  <rcc rId="5410" sId="1" odxf="1" dxf="1">
    <nc r="A19">
      <v>10</v>
    </nc>
    <odxf>
      <fill>
        <patternFill>
          <bgColor theme="6" tint="0.79998168889431442"/>
        </patternFill>
      </fill>
    </odxf>
    <ndxf>
      <fill>
        <patternFill>
          <bgColor theme="0"/>
        </patternFill>
      </fill>
    </ndxf>
  </rcc>
  <rcc rId="5411" sId="1" odxf="1" dxf="1">
    <nc r="B19" t="inlineStr">
      <is>
        <t>51.70</t>
      </is>
    </nc>
    <odxf>
      <fill>
        <patternFill>
          <bgColor theme="6" tint="0.79998168889431442"/>
        </patternFill>
      </fill>
    </odxf>
    <ndxf>
      <fill>
        <patternFill>
          <bgColor theme="0"/>
        </patternFill>
      </fill>
    </ndxf>
  </rcc>
  <rcc rId="5412" sId="1" odxf="1" dxf="1">
    <nc r="C19">
      <v>2917353</v>
    </nc>
    <odxf>
      <fill>
        <patternFill>
          <bgColor theme="6" tint="0.79998168889431442"/>
        </patternFill>
      </fill>
    </odxf>
    <ndxf>
      <fill>
        <patternFill>
          <bgColor theme="0"/>
        </patternFill>
      </fill>
    </ndxf>
  </rcc>
  <rcc rId="5413" sId="1" odxf="1" dxf="1">
    <nc r="D19" t="inlineStr">
      <is>
        <t>Комплект круглого люка</t>
      </is>
    </nc>
    <odxf>
      <fill>
        <patternFill>
          <bgColor theme="6" tint="0.79998168889431442"/>
        </patternFill>
      </fill>
    </odxf>
    <ndxf>
      <fill>
        <patternFill>
          <bgColor theme="0"/>
        </patternFill>
      </fill>
    </ndxf>
  </rcc>
  <rcc rId="5414" sId="1" odxf="1" dxf="1">
    <nc r="E19" t="inlineStr">
      <is>
        <t>ГОСТ:ТУ 5855-001-0090527011-2005</t>
      </is>
    </nc>
    <odxf>
      <fill>
        <patternFill>
          <bgColor theme="6" tint="0.79998168889431442"/>
        </patternFill>
      </fill>
    </odxf>
    <ndxf>
      <fill>
        <patternFill>
          <bgColor theme="0"/>
        </patternFill>
      </fill>
    </ndxf>
  </rcc>
  <rcc rId="5415" sId="1" odxf="1" dxf="1" numFmtId="4">
    <nc r="F19">
      <v>796</v>
    </nc>
    <odxf>
      <fill>
        <patternFill>
          <bgColor theme="6" tint="0.79998168889431442"/>
        </patternFill>
      </fill>
    </odxf>
    <ndxf>
      <fill>
        <patternFill>
          <bgColor theme="0"/>
        </patternFill>
      </fill>
    </ndxf>
  </rcc>
  <rcc rId="5416" sId="1" odxf="1" dxf="1">
    <nc r="G19" t="inlineStr">
      <is>
        <t>шт</t>
      </is>
    </nc>
    <odxf>
      <fill>
        <patternFill>
          <bgColor theme="6" tint="0.79998168889431442"/>
        </patternFill>
      </fill>
    </odxf>
    <ndxf>
      <fill>
        <patternFill>
          <bgColor theme="0"/>
        </patternFill>
      </fill>
    </ndxf>
  </rcc>
  <rfmt sheetId="1" sqref="H19" start="0" length="0">
    <dxf>
      <fill>
        <patternFill>
          <bgColor theme="0"/>
        </patternFill>
      </fill>
    </dxf>
  </rfmt>
  <rcc rId="5417" sId="1" odxf="1" dxf="1">
    <nc r="I19">
      <v>56401000000</v>
    </nc>
    <odxf>
      <fill>
        <patternFill>
          <bgColor theme="6" tint="0.79998168889431442"/>
        </patternFill>
      </fill>
    </odxf>
    <ndxf>
      <fill>
        <patternFill>
          <bgColor theme="0"/>
        </patternFill>
      </fill>
    </ndxf>
  </rcc>
  <rcc rId="5418" sId="1" odxf="1" dxf="1">
    <nc r="J19" t="inlineStr">
      <is>
        <t>г. Пенза</t>
      </is>
    </nc>
    <odxf>
      <fill>
        <patternFill>
          <bgColor theme="6" tint="0.79998168889431442"/>
        </patternFill>
      </fill>
    </odxf>
    <ndxf>
      <fill>
        <patternFill>
          <bgColor theme="0"/>
        </patternFill>
      </fill>
    </ndxf>
  </rcc>
  <rcc rId="5419" sId="1" odxf="1" dxf="1" numFmtId="4">
    <nc r="K19">
      <v>180000</v>
    </nc>
    <odxf>
      <fill>
        <patternFill>
          <bgColor theme="6" tint="0.79998168889431442"/>
        </patternFill>
      </fill>
    </odxf>
    <ndxf>
      <fill>
        <patternFill>
          <bgColor theme="0"/>
        </patternFill>
      </fill>
    </ndxf>
  </rcc>
  <rfmt sheetId="1" sqref="L19" start="0" length="0">
    <dxf>
      <fill>
        <patternFill>
          <bgColor theme="0"/>
        </patternFill>
      </fill>
    </dxf>
  </rfmt>
  <rcc rId="5420" sId="1" odxf="1" dxf="1">
    <nc r="M19" t="inlineStr">
      <is>
        <t>03.2014</t>
      </is>
    </nc>
    <odxf>
      <fill>
        <patternFill>
          <bgColor theme="6" tint="0.79998168889431442"/>
        </patternFill>
      </fill>
    </odxf>
    <ndxf>
      <fill>
        <patternFill>
          <bgColor theme="0"/>
        </patternFill>
      </fill>
    </ndxf>
  </rcc>
  <rcc rId="5421" sId="1" odxf="1" dxf="1">
    <nc r="N19" t="inlineStr">
      <is>
        <t>Открытый запрос предложений</t>
      </is>
    </nc>
    <odxf>
      <fill>
        <patternFill>
          <bgColor theme="6" tint="0.79998168889431442"/>
        </patternFill>
      </fill>
    </odxf>
    <ndxf>
      <fill>
        <patternFill>
          <bgColor theme="0"/>
        </patternFill>
      </fill>
    </ndxf>
  </rcc>
  <rcc rId="5422" sId="1" odxf="1" dxf="1">
    <nc r="O19" t="inlineStr">
      <is>
        <t>Нет</t>
      </is>
    </nc>
    <odxf>
      <fill>
        <patternFill>
          <bgColor theme="6" tint="0.79998168889431442"/>
        </patternFill>
      </fill>
    </odxf>
    <ndxf>
      <fill>
        <patternFill>
          <bgColor theme="0"/>
        </patternFill>
      </fill>
    </ndxf>
  </rcc>
  <rfmt sheetId="1" sqref="P19" start="0" length="0">
    <dxf>
      <fill>
        <patternFill patternType="none">
          <bgColor indexed="65"/>
        </patternFill>
      </fill>
    </dxf>
  </rfmt>
  <rfmt sheetId="1" sqref="Q19" start="0" length="0">
    <dxf>
      <fill>
        <patternFill patternType="none">
          <bgColor indexed="65"/>
        </patternFill>
      </fill>
    </dxf>
  </rfmt>
  <rfmt sheetId="1" sqref="A19:XFD19" start="0" length="0">
    <dxf>
      <fill>
        <patternFill patternType="none">
          <bgColor indexed="65"/>
        </patternFill>
      </fill>
    </dxf>
  </rfmt>
  <rcc rId="5423" sId="1" numFmtId="4">
    <nc r="H19">
      <v>30</v>
    </nc>
  </rcc>
  <rcc rId="5424" sId="1">
    <nc r="L19" t="inlineStr">
      <is>
        <t>02.2014</t>
      </is>
    </nc>
  </rcc>
  <rfmt sheetId="1" sqref="A19:XFD19">
    <dxf>
      <fill>
        <patternFill>
          <bgColor theme="6" tint="0.79998168889431442"/>
        </patternFill>
      </fill>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25" sId="1">
    <oc r="D27" t="inlineStr">
      <is>
        <t>Лицензия Microsoft WinSvrStd 2012 rus olp nl 2proc (право использ.1 физического и 2 вирт.экземпляров Windows Server на 2 физ.процессорах 1 физ.сервера</t>
      </is>
    </oc>
    <nc r="D27" t="inlineStr">
      <is>
        <t>Продление лицензии Kaspersky Business Space Security</t>
      </is>
    </nc>
  </rcc>
  <rcc rId="5426" sId="1">
    <oc r="E27" t="inlineStr">
      <is>
        <t>Лицензия Microsoft WinSvrStd 2012 rus olp nl 2proc (право использ.1 физического и 2 вирт.экземпляров Windows Server на 2 физ.процессорах 1 физ.сервера</t>
      </is>
    </oc>
    <nc r="E27" t="inlineStr">
      <is>
        <t>1 год, 170 компьютеров</t>
      </is>
    </nc>
  </rcc>
  <rcc rId="5427" sId="1" numFmtId="4">
    <oc r="H27">
      <v>4</v>
    </oc>
    <nc r="H27">
      <v>170</v>
    </nc>
  </rcc>
  <rcc rId="5428" sId="1">
    <oc r="L27" t="inlineStr">
      <is>
        <t>03.2014</t>
      </is>
    </oc>
    <nc r="L27" t="inlineStr">
      <is>
        <t>02.2014</t>
      </is>
    </nc>
  </rcc>
  <rcc rId="5429" sId="1">
    <oc r="M27" t="inlineStr">
      <is>
        <t>04.2014</t>
      </is>
    </oc>
    <nc r="M27" t="inlineStr">
      <is>
        <t>03.2014</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0" sId="1">
    <oc r="E28" t="inlineStr">
      <is>
        <t>Офисный пакет приложений.Состав пакета: Word 2013, Excel 2013, PowerPoint 2013, OneNote 2013, Outlook 2013, Publisher 2013.</t>
      </is>
    </oc>
    <nc r="E28" t="inlineStr">
      <is>
        <t>1С Предприятие</t>
      </is>
    </nc>
  </rcc>
  <rcc rId="5431" sId="1" numFmtId="4">
    <oc r="H28">
      <v>45</v>
    </oc>
    <nc r="H28">
      <v>1</v>
    </nc>
  </rcc>
  <rcc rId="5432" sId="1" numFmtId="4">
    <oc r="K28">
      <v>566400</v>
    </oc>
    <nc r="K28">
      <v>115170</v>
    </nc>
  </rcc>
  <rfmt sheetId="1" sqref="A27:XFD28">
    <dxf>
      <fill>
        <patternFill>
          <bgColor theme="6" tint="0.79998168889431442"/>
        </patternFill>
      </fill>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3" sId="1" numFmtId="4">
    <oc r="H29">
      <v>12800</v>
    </oc>
    <nc r="H29">
      <v>12000</v>
    </nc>
  </rcc>
  <rcc rId="5434" sId="1" numFmtId="4">
    <oc r="K29">
      <v>129280</v>
    </oc>
    <nc r="K29">
      <v>204000</v>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9:XFD29">
    <dxf>
      <fill>
        <patternFill>
          <bgColor theme="6" tint="0.79998168889431442"/>
        </patternFill>
      </fill>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5" sId="1" numFmtId="4">
    <oc r="K30">
      <v>509250</v>
    </oc>
    <nc r="K30">
      <v>565.95000000000005</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6" sId="1" numFmtId="4">
    <oc r="K30">
      <v>565.95000000000005</v>
    </oc>
    <nc r="K30">
      <v>565950</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6">
    <dxf>
      <fill>
        <patternFill>
          <bgColor rgb="FFFFFF00"/>
        </patternFill>
      </fill>
    </dxf>
  </rfmt>
  <rfmt sheetId="1" sqref="A107">
    <dxf>
      <fill>
        <patternFill>
          <bgColor rgb="FFFFFF00"/>
        </patternFill>
      </fill>
    </dxf>
  </rfmt>
  <rfmt sheetId="1" sqref="A108">
    <dxf>
      <fill>
        <patternFill>
          <bgColor rgb="FFFFFF00"/>
        </patternFill>
      </fill>
    </dxf>
  </rfmt>
  <rfmt sheetId="1" sqref="A105">
    <dxf>
      <fill>
        <patternFill>
          <bgColor rgb="FFFFFF00"/>
        </patternFill>
      </fill>
    </dxf>
  </rfmt>
  <rfmt sheetId="1" sqref="A104">
    <dxf>
      <fill>
        <patternFill>
          <bgColor rgb="FFFFFF00"/>
        </patternFill>
      </fill>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0:XFD30">
    <dxf>
      <fill>
        <patternFill>
          <bgColor theme="6" tint="0.79998168889431442"/>
        </patternFill>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7" sId="1" numFmtId="4">
    <oc r="K31">
      <v>2105133</v>
    </oc>
    <nc r="K31">
      <v>1024800</v>
    </nc>
  </rcc>
  <rcc rId="5438" sId="1">
    <oc r="H31">
      <v>364</v>
    </oc>
    <nc r="H31">
      <v>168</v>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1:XFD31">
    <dxf>
      <fill>
        <patternFill>
          <bgColor theme="6" tint="0.79998168889431442"/>
        </patternFill>
      </fill>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9" sId="1" numFmtId="4">
    <oc r="H34">
      <v>27</v>
    </oc>
    <nc r="H34">
      <v>17</v>
    </nc>
  </rcc>
  <rcc rId="5440" sId="1" numFmtId="4">
    <oc r="K34">
      <v>196245</v>
    </oc>
    <nc r="K34">
      <v>136000</v>
    </nc>
  </rcc>
  <rcc rId="5441" sId="1" numFmtId="4">
    <oc r="H35">
      <v>10</v>
    </oc>
    <nc r="H35">
      <v>25</v>
    </nc>
  </rcc>
  <rcc rId="5442" sId="1" numFmtId="4">
    <oc r="K35">
      <v>158226.20000000001</v>
    </oc>
    <nc r="K35">
      <v>549000</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43" sId="1" ref="A36:XFD36" action="deleteRow">
    <rfmt sheetId="1" xfDxf="1" sqref="A36:XFD36" start="0" length="0">
      <dxf>
        <font>
          <sz val="8"/>
          <name val="Arial"/>
          <scheme val="none"/>
        </font>
        <alignment horizontal="left" wrapText="1" readingOrder="0"/>
      </dxf>
    </rfmt>
    <rcc rId="0" sId="1" dxf="1">
      <nc r="A36">
        <v>23</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6" t="inlineStr">
        <is>
          <t>26.40.11</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36">
        <v>2693100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36" t="inlineStr">
        <is>
          <t>Кирпич керамический</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36" t="inlineStr">
        <is>
          <t>ГОСТ:ГОСТ 530-2007</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umFmtId="4">
      <nc r="F36">
        <v>796</v>
      </nc>
      <ndxf>
        <numFmt numFmtId="164" formatCode="0&quot;  &quo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G36" t="inlineStr">
        <is>
          <t>шт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H36">
        <v>12960</v>
      </nc>
      <ndxf>
        <numFmt numFmtId="165" formatCode="#,##0.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3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3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36">
        <v>184032</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36" t="inlineStr">
        <is>
          <t>04.2014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36" t="inlineStr">
        <is>
          <t>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36"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3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44" sId="1" ref="A36:XFD36" action="deleteRow">
    <rfmt sheetId="1" xfDxf="1" sqref="A36:XFD36" start="0" length="0">
      <dxf>
        <font>
          <sz val="8"/>
          <name val="Arial"/>
          <scheme val="none"/>
        </font>
        <alignment horizontal="left" wrapText="1" readingOrder="0"/>
      </dxf>
    </rfmt>
    <rcc rId="0" sId="1" dxf="1">
      <nc r="A36">
        <v>24</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6" t="inlineStr">
        <is>
          <t>51.65.6</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36">
        <v>2916340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36" t="inlineStr">
        <is>
          <t>Разгонщик фланцевых соединений гидравлический</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36" t="inlineStr">
        <is>
          <t>Усилие: 17,2тс
Величина разгонки, первый клин: 0-27мм, второй клин: 25-50мм,
Диапазон диаметров разгоняемых фланцев по ГОСТ 12820-80: 225-1600мм
Рабочий объем: 0,16л
Рекомендуемый насос: Н 70.2. Автономное исполнение</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umFmtId="4">
      <nc r="F36">
        <v>796</v>
      </nc>
      <ndxf>
        <numFmt numFmtId="164" formatCode="0&quot;  &quo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G36" t="inlineStr">
        <is>
          <t>шт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H36">
        <v>3</v>
      </nc>
      <ndxf>
        <numFmt numFmtId="165" formatCode="#,##0.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3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3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36">
        <v>159000</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36" t="inlineStr">
        <is>
          <t>04.2014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36" t="inlineStr">
        <is>
          <t>05.2014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36"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3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45" sId="1" ref="A36:XFD36" action="deleteRow">
    <rfmt sheetId="1" xfDxf="1" sqref="A36:XFD36" start="0" length="0">
      <dxf>
        <font>
          <sz val="8"/>
          <name val="Arial"/>
          <scheme val="none"/>
        </font>
        <alignment horizontal="left" wrapText="1" readingOrder="0"/>
      </dxf>
    </rfmt>
    <rcc rId="0" sId="1" dxf="1">
      <nc r="A36">
        <v>25</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6" t="inlineStr">
        <is>
          <t>52.44.6</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36">
        <v>3313126</v>
      </nc>
      <ndxf>
        <font>
          <sz val="8"/>
          <color rgb="FF1A1A1A"/>
          <name val="Arial"/>
          <scheme val="none"/>
        </font>
        <fill>
          <patternFill patternType="solid">
            <bgColor theme="0"/>
          </patternFill>
        </fill>
        <alignment vertical="center" wrapText="0" readingOrder="0"/>
      </ndxf>
    </rcc>
    <rcc rId="0" sId="1" dxf="1">
      <nc r="D36" t="inlineStr">
        <is>
          <t>Счетчики газа бытовые ГРАНД</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36" t="inlineStr">
        <is>
          <t>ГОСТ Р 50818-95</t>
        </is>
      </nc>
      <ndxf>
        <font>
          <sz val="8"/>
          <color rgb="FF333333"/>
          <name val="Calibri"/>
          <scheme val="minor"/>
        </font>
        <fill>
          <patternFill patternType="solid">
            <bgColor theme="0"/>
          </patternFill>
        </fill>
        <alignment vertical="center" readingOrder="0"/>
      </ndxf>
    </rcc>
    <rcc rId="0" sId="1" dxf="1" numFmtId="30">
      <nc r="F36">
        <v>796</v>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G36" t="inlineStr">
        <is>
          <t>шт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H36">
        <v>3000</v>
      </nc>
      <ndxf>
        <numFmt numFmtId="165" formatCode="#,##0.000"/>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cc rId="0" sId="1" dxf="1">
      <nc r="I3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3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s="1" dxf="1" numFmtId="4">
      <nc r="K36">
        <v>4525000</v>
      </nc>
      <ndxf>
        <font>
          <sz val="8"/>
          <color theme="1"/>
          <name val="Arial"/>
          <scheme val="none"/>
        </font>
        <numFmt numFmtId="4" formatCode="#,##0.00"/>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cc rId="0" sId="1" dxf="1">
      <nc r="L36" t="inlineStr">
        <is>
          <t>04,2014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36" t="inlineStr">
        <is>
          <t>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36"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3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3:XFD35">
    <dxf>
      <fill>
        <patternFill>
          <bgColor theme="6" tint="0.79998168889431442"/>
        </patternFill>
      </fill>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46" sId="1" numFmtId="4">
    <oc r="K36">
      <v>2469700</v>
    </oc>
    <nc r="K36">
      <v>5966960</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47" sId="1">
    <oc r="L36" t="inlineStr">
      <is>
        <t>05.2014</t>
      </is>
    </oc>
    <nc r="L36" t="inlineStr">
      <is>
        <t>04.2014</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29" sId="1">
    <oc r="N169" t="inlineStr">
      <is>
        <t>" 17 " декабря  2014 г</t>
      </is>
    </oc>
    <nc r="N169" t="inlineStr">
      <is>
        <t>" 16 " января  2015 г</t>
      </is>
    </nc>
  </rcc>
  <rcv guid="{D8A421B5-465D-4DED-85B9-46E5C55D23A0}" action="delete"/>
  <rcv guid="{D8A421B5-465D-4DED-85B9-46E5C55D23A0}"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48" sId="1" ref="A37:XFD37" action="deleteRow">
    <rfmt sheetId="1" xfDxf="1" sqref="A37:XFD37" start="0" length="0">
      <dxf>
        <font>
          <sz val="8"/>
          <name val="Arial"/>
          <scheme val="none"/>
        </font>
        <alignment horizontal="left" wrapText="1" readingOrder="0"/>
      </dxf>
    </rfmt>
    <rcc rId="0" sId="1" dxf="1">
      <nc r="A37">
        <v>27</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37" t="inlineStr">
        <is>
          <t>51.64</t>
        </is>
      </nc>
      <ndxf>
        <fill>
          <patternFill patternType="solid">
            <bgColor theme="0"/>
          </patternFill>
        </fill>
        <alignment vertical="center" wrapText="0" readingOrder="0"/>
        <border outline="0">
          <left style="thin">
            <color indexed="64"/>
          </left>
          <right style="thin">
            <color indexed="64"/>
          </right>
          <top style="thin">
            <color indexed="64"/>
          </top>
          <bottom style="thin">
            <color indexed="64"/>
          </bottom>
        </border>
      </ndxf>
    </rcc>
    <rcc rId="0" sId="1" dxf="1">
      <nc r="C37">
        <v>3020000</v>
      </nc>
      <ndxf>
        <fill>
          <patternFill patternType="solid">
            <bgColor theme="0"/>
          </patternFill>
        </fill>
        <alignment vertical="center" wrapText="0" readingOrder="0"/>
        <border outline="0">
          <left style="thin">
            <color indexed="64"/>
          </left>
          <right style="thin">
            <color indexed="64"/>
          </right>
          <top style="thin">
            <color indexed="64"/>
          </top>
          <bottom style="thin">
            <color indexed="64"/>
          </bottom>
        </border>
      </ndxf>
    </rcc>
    <rcc rId="0" sId="1" dxf="1">
      <nc r="D37" t="inlineStr">
        <is>
          <t>Источники бесперебойного питания</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37" t="inlineStr">
        <is>
          <t>ГОСТ:ГОСТ Р МЭК 62040-1-12009,ГОСТ Р МЭК 62040-1-2-2009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umFmtId="4">
      <nc r="F37">
        <v>796</v>
      </nc>
      <ndxf>
        <numFmt numFmtId="164" formatCode="0&quot;  &quo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G37" t="inlineStr">
        <is>
          <t>шт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H37">
        <v>33</v>
      </nc>
      <ndxf>
        <numFmt numFmtId="165" formatCode="#,##0.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37">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37"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37">
        <v>161427</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37" t="inlineStr">
        <is>
          <t>05.2014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37" t="inlineStr">
        <is>
          <t>06.2014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37"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37" t="inlineStr">
        <is>
          <t>Да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fmt sheetId="1" sqref="A36:XFD36">
    <dxf>
      <fill>
        <patternFill>
          <bgColor theme="6" tint="0.79998168889431442"/>
        </patternFill>
      </fill>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49" sId="1">
    <oc r="E36" t="inlineStr">
      <is>
        <t>ГОСТ:ГОСТ 27575-87</t>
      </is>
    </oc>
    <nc r="E36" t="inlineStr">
      <is>
        <t>Специальная одежда и обувь. Летняя и зимняя. ГОСТ:ГОСТ 27575-87</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50" sId="1" ref="A39:XFD39" action="deleteRow">
    <rfmt sheetId="1" xfDxf="1" sqref="A39:XFD39" start="0" length="0">
      <dxf>
        <font>
          <sz val="8"/>
          <name val="Arial"/>
          <scheme val="none"/>
        </font>
        <fill>
          <patternFill patternType="solid">
            <bgColor theme="0"/>
          </patternFill>
        </fill>
        <alignment vertical="top" readingOrder="0"/>
      </dxf>
    </rfmt>
    <rcc rId="0" sId="1" dxf="1">
      <nc r="A39">
        <v>29</v>
      </nc>
      <ndxf>
        <alignment horizontal="left" vertical="center" wrapText="1" readingOrder="0"/>
        <border outline="0">
          <left style="thin">
            <color indexed="64"/>
          </left>
          <top style="thin">
            <color indexed="64"/>
          </top>
          <bottom style="thin">
            <color indexed="64"/>
          </bottom>
        </border>
      </ndxf>
    </rcc>
    <rcc rId="0" sId="1" dxf="1">
      <nc r="B39" t="inlineStr">
        <is>
          <t>45.21.4</t>
        </is>
      </nc>
      <ndxf>
        <alignment horizontal="left" vertical="center" readingOrder="0"/>
        <border outline="0">
          <left style="thin">
            <color indexed="64"/>
          </left>
          <right style="thin">
            <color indexed="64"/>
          </right>
          <bottom style="thin">
            <color indexed="64"/>
          </bottom>
        </border>
      </ndxf>
    </rcc>
    <rcc rId="0" sId="1" dxf="1">
      <nc r="C39">
        <v>4560521</v>
      </nc>
      <ndxf>
        <alignment horizontal="left" vertical="center" readingOrder="0"/>
        <border outline="0">
          <left style="thin">
            <color indexed="64"/>
          </left>
          <right style="thin">
            <color indexed="64"/>
          </right>
          <bottom style="thin">
            <color indexed="64"/>
          </bottom>
        </border>
      </ndxf>
    </rcc>
    <rcc rId="0" sId="1" dxf="1">
      <nc r="D39" t="inlineStr">
        <is>
          <t>Система телеметрии ГРП № 3, г. Пенза,ул. Сосновка</t>
        </is>
      </nc>
      <ndxf>
        <alignment horizontal="left" vertical="center" wrapText="1" readingOrder="0"/>
        <border outline="0">
          <left style="thin">
            <color indexed="64"/>
          </left>
          <right style="thin">
            <color indexed="64"/>
          </right>
          <bottom style="thin">
            <color indexed="64"/>
          </bottom>
        </border>
      </ndxf>
    </rcc>
    <rcc rId="0" sId="1" dxf="1">
      <nc r="E39" t="inlineStr">
        <is>
          <t>Монтаж системы телеметрии "Актел". Передача данных по GSM каналу</t>
        </is>
      </nc>
      <ndxf>
        <alignment horizontal="left" vertical="center" wrapText="1" readingOrder="0"/>
        <border outline="0">
          <left style="thin">
            <color indexed="64"/>
          </left>
          <right style="thin">
            <color indexed="64"/>
          </right>
          <bottom style="thin">
            <color indexed="64"/>
          </bottom>
        </border>
      </ndxf>
    </rcc>
    <rcc rId="0" sId="1" dxf="1" numFmtId="30">
      <nc r="F39">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39" t="inlineStr">
        <is>
          <t>шт</t>
        </is>
      </nc>
      <ndxf>
        <alignment horizontal="center" vertical="center" readingOrder="0"/>
        <border outline="0">
          <left style="thin">
            <color indexed="64"/>
          </left>
          <right style="thin">
            <color indexed="64"/>
          </right>
          <top style="thin">
            <color indexed="64"/>
          </top>
          <bottom style="thin">
            <color indexed="64"/>
          </bottom>
        </border>
      </ndxf>
    </rcc>
    <rfmt sheetId="1" sqref="H39" start="0" length="0">
      <dxf>
        <alignment horizontal="center" vertical="center" readingOrder="0"/>
        <border outline="0">
          <left style="thin">
            <color indexed="64"/>
          </left>
          <right style="thin">
            <color indexed="64"/>
          </right>
          <bottom style="thin">
            <color indexed="64"/>
          </bottom>
        </border>
      </dxf>
    </rfmt>
    <rcc rId="0" sId="1" dxf="1">
      <nc r="I39">
        <v>56401000000</v>
      </nc>
      <ndxf>
        <alignment horizontal="center" vertical="center" wrapText="1" readingOrder="0"/>
        <border outline="0">
          <left style="thin">
            <color indexed="64"/>
          </left>
          <right style="thin">
            <color indexed="64"/>
          </right>
          <bottom style="thin">
            <color indexed="64"/>
          </bottom>
        </border>
      </ndxf>
    </rcc>
    <rcc rId="0" sId="1" dxf="1">
      <nc r="J39" t="inlineStr">
        <is>
          <t>г. Пенза</t>
        </is>
      </nc>
      <ndxf>
        <alignment horizontal="center" vertical="center" wrapText="1" readingOrder="0"/>
        <border outline="0">
          <left style="thin">
            <color indexed="64"/>
          </left>
          <right style="thin">
            <color indexed="64"/>
          </right>
          <bottom style="thin">
            <color indexed="64"/>
          </bottom>
        </border>
      </ndxf>
    </rcc>
    <rcc rId="0" sId="1" dxf="1" numFmtId="4">
      <nc r="K39">
        <v>791000</v>
      </nc>
      <ndxf>
        <numFmt numFmtId="4" formatCode="#,##0.00"/>
        <alignment horizontal="center" vertical="center" wrapText="1" readingOrder="0"/>
        <border outline="0">
          <left style="thin">
            <color indexed="64"/>
          </left>
          <right style="thin">
            <color indexed="64"/>
          </right>
          <bottom style="thin">
            <color indexed="64"/>
          </bottom>
        </border>
      </ndxf>
    </rcc>
    <rcc rId="0" sId="1" dxf="1">
      <nc r="L39" t="inlineStr">
        <is>
          <t>08.2014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horizontal="center" vertical="center" wrapText="1" readingOrder="0"/>
        <border outline="0">
          <left style="thin">
            <color indexed="64"/>
          </left>
          <right style="thin">
            <color indexed="64"/>
          </right>
          <bottom style="thin">
            <color indexed="64"/>
          </bottom>
        </border>
      </ndxf>
    </rcc>
    <rcc rId="0" sId="1" dxf="1">
      <nc r="N39" t="inlineStr">
        <is>
          <t>Открытый запрос предложений</t>
        </is>
      </nc>
      <ndxf>
        <alignment horizontal="center" vertical="center" wrapText="1" readingOrder="0"/>
        <border outline="0">
          <left style="thin">
            <color indexed="64"/>
          </left>
          <right style="thin">
            <color indexed="64"/>
          </right>
          <bottom style="thin">
            <color indexed="64"/>
          </bottom>
        </border>
      </ndxf>
    </rcc>
    <rcc rId="0" sId="1" dxf="1">
      <nc r="O39" t="inlineStr">
        <is>
          <t>Нет</t>
        </is>
      </nc>
      <ndxf>
        <alignment horizontal="center" vertical="center" wrapText="1" readingOrder="0"/>
        <border outline="0">
          <left style="thin">
            <color indexed="64"/>
          </left>
          <right style="thin">
            <color indexed="64"/>
          </right>
          <bottom style="thin">
            <color indexed="64"/>
          </bottom>
        </border>
      </ndxf>
    </rcc>
  </rrc>
  <rrc rId="5451" sId="1" ref="A39:XFD39" action="deleteRow">
    <rfmt sheetId="1" xfDxf="1" sqref="A39:XFD39" start="0" length="0">
      <dxf>
        <font>
          <sz val="8"/>
          <name val="Arial"/>
          <scheme val="none"/>
        </font>
        <fill>
          <patternFill patternType="solid">
            <bgColor theme="0"/>
          </patternFill>
        </fill>
        <alignment vertical="top" readingOrder="0"/>
      </dxf>
    </rfmt>
    <rcc rId="0" sId="1" dxf="1">
      <nc r="A39">
        <v>30</v>
      </nc>
      <ndxf>
        <alignment horizontal="left" vertical="center" wrapText="1" readingOrder="0"/>
        <border outline="0">
          <left style="thin">
            <color indexed="64"/>
          </left>
          <top style="thin">
            <color indexed="64"/>
          </top>
          <bottom style="thin">
            <color indexed="64"/>
          </bottom>
        </border>
      </ndxf>
    </rcc>
    <rcc rId="0" sId="1" dxf="1">
      <nc r="B39" t="inlineStr">
        <is>
          <t>45.21.4</t>
        </is>
      </nc>
      <ndxf>
        <alignment horizontal="left" vertical="center" readingOrder="0"/>
        <border outline="0">
          <left style="thin">
            <color indexed="64"/>
          </left>
          <right style="thin">
            <color indexed="64"/>
          </right>
          <bottom style="thin">
            <color indexed="64"/>
          </bottom>
        </border>
      </ndxf>
    </rcc>
    <rcc rId="0" sId="1" dxf="1">
      <nc r="C39">
        <v>4560521</v>
      </nc>
      <ndxf>
        <alignment horizontal="left" vertical="center" readingOrder="0"/>
        <border outline="0">
          <left style="thin">
            <color indexed="64"/>
          </left>
          <right style="thin">
            <color indexed="64"/>
          </right>
          <bottom style="thin">
            <color indexed="64"/>
          </bottom>
        </border>
      </ndxf>
    </rcc>
    <rcc rId="0" sId="1" dxf="1">
      <nc r="D39" t="inlineStr">
        <is>
          <t>Система телеметрии ГРП № 22, г. Пенза,  ул.  Кронштадская,5</t>
        </is>
      </nc>
      <ndxf>
        <alignment horizontal="left" vertical="center" wrapText="1" readingOrder="0"/>
        <border outline="0">
          <left style="thin">
            <color indexed="64"/>
          </left>
          <right style="thin">
            <color indexed="64"/>
          </right>
          <bottom style="thin">
            <color indexed="64"/>
          </bottom>
        </border>
      </ndxf>
    </rcc>
    <rcc rId="0" sId="1" dxf="1">
      <nc r="E39" t="inlineStr">
        <is>
          <t>Монтаж системы телеметрии "Актел". Передача данных по GSM каналу</t>
        </is>
      </nc>
      <ndxf>
        <alignment horizontal="left" vertical="center" wrapText="1" readingOrder="0"/>
        <border outline="0">
          <left style="thin">
            <color indexed="64"/>
          </left>
          <right style="thin">
            <color indexed="64"/>
          </right>
          <bottom style="thin">
            <color indexed="64"/>
          </bottom>
        </border>
      </ndxf>
    </rcc>
    <rcc rId="0" sId="1" dxf="1" numFmtId="30">
      <nc r="F39">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39" t="inlineStr">
        <is>
          <t>шт</t>
        </is>
      </nc>
      <ndxf>
        <alignment horizontal="center" vertical="center" readingOrder="0"/>
        <border outline="0">
          <left style="thin">
            <color indexed="64"/>
          </left>
          <right style="thin">
            <color indexed="64"/>
          </right>
          <top style="thin">
            <color indexed="64"/>
          </top>
          <bottom style="thin">
            <color indexed="64"/>
          </bottom>
        </border>
      </ndxf>
    </rcc>
    <rfmt sheetId="1" sqref="H39" start="0" length="0">
      <dxf>
        <alignment horizontal="center" vertical="center" readingOrder="0"/>
        <border outline="0">
          <left style="thin">
            <color indexed="64"/>
          </left>
          <right style="thin">
            <color indexed="64"/>
          </right>
          <bottom style="thin">
            <color indexed="64"/>
          </bottom>
        </border>
      </dxf>
    </rfmt>
    <rcc rId="0" sId="1" dxf="1">
      <nc r="I39">
        <v>56401000000</v>
      </nc>
      <ndxf>
        <alignment horizontal="center" vertical="center" wrapText="1" readingOrder="0"/>
        <border outline="0">
          <left style="thin">
            <color indexed="64"/>
          </left>
          <right style="thin">
            <color indexed="64"/>
          </right>
          <bottom style="thin">
            <color indexed="64"/>
          </bottom>
        </border>
      </ndxf>
    </rcc>
    <rcc rId="0" sId="1" dxf="1">
      <nc r="J39" t="inlineStr">
        <is>
          <t>г. Пенза</t>
        </is>
      </nc>
      <ndxf>
        <alignment horizontal="center" vertical="center" wrapText="1" readingOrder="0"/>
        <border outline="0">
          <left style="thin">
            <color indexed="64"/>
          </left>
          <right style="thin">
            <color indexed="64"/>
          </right>
          <bottom style="thin">
            <color indexed="64"/>
          </bottom>
        </border>
      </ndxf>
    </rcc>
    <rcc rId="0" sId="1" dxf="1" numFmtId="4">
      <nc r="K39">
        <v>788000</v>
      </nc>
      <ndxf>
        <numFmt numFmtId="4" formatCode="#,##0.00"/>
        <alignment horizontal="center" vertical="center" wrapText="1" readingOrder="0"/>
        <border outline="0">
          <left style="thin">
            <color indexed="64"/>
          </left>
          <right style="thin">
            <color indexed="64"/>
          </right>
          <bottom style="thin">
            <color indexed="64"/>
          </bottom>
        </border>
      </ndxf>
    </rcc>
    <rcc rId="0" sId="1" dxf="1">
      <nc r="L39" t="inlineStr">
        <is>
          <t>08.2014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horizontal="center" vertical="center" wrapText="1" readingOrder="0"/>
        <border outline="0">
          <left style="thin">
            <color indexed="64"/>
          </left>
          <right style="thin">
            <color indexed="64"/>
          </right>
          <bottom style="thin">
            <color indexed="64"/>
          </bottom>
        </border>
      </ndxf>
    </rcc>
    <rcc rId="0" sId="1" dxf="1">
      <nc r="N39" t="inlineStr">
        <is>
          <t>Открытый запрос предложений</t>
        </is>
      </nc>
      <ndxf>
        <alignment horizontal="center" vertical="center" wrapText="1" readingOrder="0"/>
        <border outline="0">
          <left style="thin">
            <color indexed="64"/>
          </left>
          <right style="thin">
            <color indexed="64"/>
          </right>
          <bottom style="thin">
            <color indexed="64"/>
          </bottom>
        </border>
      </ndxf>
    </rcc>
    <rcc rId="0" sId="1" dxf="1">
      <nc r="O39" t="inlineStr">
        <is>
          <t>Нет</t>
        </is>
      </nc>
      <ndxf>
        <alignment horizontal="center" vertical="center" wrapText="1" readingOrder="0"/>
        <border outline="0">
          <left style="thin">
            <color indexed="64"/>
          </left>
          <right style="thin">
            <color indexed="64"/>
          </right>
          <bottom style="thin">
            <color indexed="64"/>
          </bottom>
        </border>
      </ndxf>
    </rcc>
  </rrc>
  <rrc rId="5452" sId="1" ref="A39:XFD39" action="deleteRow">
    <rfmt sheetId="1" xfDxf="1" sqref="A39:XFD39" start="0" length="0">
      <dxf>
        <font>
          <sz val="8"/>
          <name val="Arial"/>
          <scheme val="none"/>
        </font>
        <fill>
          <patternFill patternType="solid">
            <bgColor theme="0"/>
          </patternFill>
        </fill>
        <alignment vertical="top" readingOrder="0"/>
      </dxf>
    </rfmt>
    <rcc rId="0" sId="1" dxf="1">
      <nc r="A39">
        <v>31</v>
      </nc>
      <ndxf>
        <alignment horizontal="left" vertical="center" wrapText="1" readingOrder="0"/>
        <border outline="0">
          <left style="thin">
            <color indexed="64"/>
          </left>
          <top style="thin">
            <color indexed="64"/>
          </top>
          <bottom style="thin">
            <color indexed="64"/>
          </bottom>
        </border>
      </ndxf>
    </rcc>
    <rcc rId="0" sId="1" dxf="1">
      <nc r="B39" t="inlineStr">
        <is>
          <t>45.21.4</t>
        </is>
      </nc>
      <ndxf>
        <alignment horizontal="left" vertical="center" readingOrder="0"/>
        <border outline="0">
          <left style="thin">
            <color indexed="64"/>
          </left>
          <right style="thin">
            <color indexed="64"/>
          </right>
          <bottom style="thin">
            <color indexed="64"/>
          </bottom>
        </border>
      </ndxf>
    </rcc>
    <rcc rId="0" sId="1" dxf="1">
      <nc r="C39">
        <v>4560521</v>
      </nc>
      <ndxf>
        <alignment horizontal="left" vertical="center" readingOrder="0"/>
        <border outline="0">
          <left style="thin">
            <color indexed="64"/>
          </left>
          <right style="thin">
            <color indexed="64"/>
          </right>
          <bottom style="thin">
            <color indexed="64"/>
          </bottom>
        </border>
      </ndxf>
    </rcc>
    <rcc rId="0" sId="1" dxf="1">
      <nc r="D39" t="inlineStr">
        <is>
          <t>Система телеметрии ГРП № 24, г. Пенза,   ул. Ладожская, 33</t>
        </is>
      </nc>
      <ndxf>
        <alignment horizontal="left" vertical="center" wrapText="1" readingOrder="0"/>
        <border outline="0">
          <left style="thin">
            <color indexed="64"/>
          </left>
          <right style="thin">
            <color indexed="64"/>
          </right>
          <bottom style="thin">
            <color indexed="64"/>
          </bottom>
        </border>
      </ndxf>
    </rcc>
    <rcc rId="0" sId="1" dxf="1">
      <nc r="E39" t="inlineStr">
        <is>
          <t>Монтаж системы телеметрии "Актел". Передача данных по GSM каналу</t>
        </is>
      </nc>
      <ndxf>
        <alignment horizontal="left" vertical="center" wrapText="1" readingOrder="0"/>
        <border outline="0">
          <left style="thin">
            <color indexed="64"/>
          </left>
          <right style="thin">
            <color indexed="64"/>
          </right>
          <bottom style="thin">
            <color indexed="64"/>
          </bottom>
        </border>
      </ndxf>
    </rcc>
    <rcc rId="0" sId="1" dxf="1" numFmtId="30">
      <nc r="F39">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39" t="inlineStr">
        <is>
          <t>шт</t>
        </is>
      </nc>
      <ndxf>
        <alignment horizontal="center" vertical="center" readingOrder="0"/>
        <border outline="0">
          <left style="thin">
            <color indexed="64"/>
          </left>
          <right style="thin">
            <color indexed="64"/>
          </right>
          <top style="thin">
            <color indexed="64"/>
          </top>
          <bottom style="thin">
            <color indexed="64"/>
          </bottom>
        </border>
      </ndxf>
    </rcc>
    <rfmt sheetId="1" sqref="H39" start="0" length="0">
      <dxf>
        <alignment horizontal="center" vertical="center" readingOrder="0"/>
        <border outline="0">
          <left style="thin">
            <color indexed="64"/>
          </left>
          <right style="thin">
            <color indexed="64"/>
          </right>
          <bottom style="thin">
            <color indexed="64"/>
          </bottom>
        </border>
      </dxf>
    </rfmt>
    <rcc rId="0" sId="1" dxf="1">
      <nc r="I39">
        <v>56401000000</v>
      </nc>
      <ndxf>
        <alignment horizontal="center" vertical="center" wrapText="1" readingOrder="0"/>
        <border outline="0">
          <left style="thin">
            <color indexed="64"/>
          </left>
          <right style="thin">
            <color indexed="64"/>
          </right>
          <bottom style="thin">
            <color indexed="64"/>
          </bottom>
        </border>
      </ndxf>
    </rcc>
    <rcc rId="0" sId="1" dxf="1">
      <nc r="J39" t="inlineStr">
        <is>
          <t>г. Пенза</t>
        </is>
      </nc>
      <ndxf>
        <alignment horizontal="center" vertical="center" wrapText="1" readingOrder="0"/>
        <border outline="0">
          <left style="thin">
            <color indexed="64"/>
          </left>
          <right style="thin">
            <color indexed="64"/>
          </right>
          <bottom style="thin">
            <color indexed="64"/>
          </bottom>
        </border>
      </ndxf>
    </rcc>
    <rcc rId="0" sId="1" dxf="1" numFmtId="4">
      <nc r="K39">
        <v>788000</v>
      </nc>
      <ndxf>
        <numFmt numFmtId="4" formatCode="#,##0.00"/>
        <alignment horizontal="center" vertical="center" wrapText="1" readingOrder="0"/>
        <border outline="0">
          <left style="thin">
            <color indexed="64"/>
          </left>
          <right style="thin">
            <color indexed="64"/>
          </right>
          <bottom style="thin">
            <color indexed="64"/>
          </bottom>
        </border>
      </ndxf>
    </rcc>
    <rcc rId="0" sId="1" dxf="1">
      <nc r="L39" t="inlineStr">
        <is>
          <t>08.2014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horizontal="center" vertical="center" wrapText="1" readingOrder="0"/>
        <border outline="0">
          <left style="thin">
            <color indexed="64"/>
          </left>
          <right style="thin">
            <color indexed="64"/>
          </right>
          <bottom style="thin">
            <color indexed="64"/>
          </bottom>
        </border>
      </ndxf>
    </rcc>
    <rcc rId="0" sId="1" dxf="1">
      <nc r="N39" t="inlineStr">
        <is>
          <t>Открытый запрос предложений</t>
        </is>
      </nc>
      <ndxf>
        <alignment horizontal="center" vertical="center" wrapText="1" readingOrder="0"/>
        <border outline="0">
          <left style="thin">
            <color indexed="64"/>
          </left>
          <right style="thin">
            <color indexed="64"/>
          </right>
          <bottom style="thin">
            <color indexed="64"/>
          </bottom>
        </border>
      </ndxf>
    </rcc>
    <rcc rId="0" sId="1" dxf="1">
      <nc r="O39" t="inlineStr">
        <is>
          <t>Нет</t>
        </is>
      </nc>
      <ndxf>
        <alignment horizontal="center" vertical="center" wrapText="1" readingOrder="0"/>
        <border outline="0">
          <left style="thin">
            <color indexed="64"/>
          </left>
          <right style="thin">
            <color indexed="64"/>
          </right>
          <bottom style="thin">
            <color indexed="64"/>
          </bottom>
        </border>
      </ndxf>
    </rcc>
  </rrc>
  <rrc rId="5453" sId="1" ref="A39:XFD39" action="deleteRow">
    <rfmt sheetId="1" xfDxf="1" sqref="A39:XFD39" start="0" length="0">
      <dxf>
        <font>
          <sz val="8"/>
          <name val="Arial"/>
          <scheme val="none"/>
        </font>
        <fill>
          <patternFill patternType="solid">
            <bgColor theme="0"/>
          </patternFill>
        </fill>
        <alignment vertical="top" readingOrder="0"/>
      </dxf>
    </rfmt>
    <rcc rId="0" sId="1" dxf="1">
      <nc r="A39">
        <v>32</v>
      </nc>
      <ndxf>
        <alignment horizontal="left" vertical="center" wrapText="1" readingOrder="0"/>
        <border outline="0">
          <left style="thin">
            <color indexed="64"/>
          </left>
          <top style="thin">
            <color indexed="64"/>
          </top>
          <bottom style="thin">
            <color indexed="64"/>
          </bottom>
        </border>
      </ndxf>
    </rcc>
    <rcc rId="0" sId="1" dxf="1">
      <nc r="B39" t="inlineStr">
        <is>
          <t>45.21.4</t>
        </is>
      </nc>
      <ndxf>
        <alignment horizontal="left" vertical="center" readingOrder="0"/>
        <border outline="0">
          <left style="thin">
            <color indexed="64"/>
          </left>
          <right style="thin">
            <color indexed="64"/>
          </right>
          <bottom style="thin">
            <color indexed="64"/>
          </bottom>
        </border>
      </ndxf>
    </rcc>
    <rcc rId="0" sId="1" dxf="1">
      <nc r="C39">
        <v>4560521</v>
      </nc>
      <ndxf>
        <alignment horizontal="left" vertical="center" readingOrder="0"/>
        <border outline="0">
          <left style="thin">
            <color indexed="64"/>
          </left>
          <right style="thin">
            <color indexed="64"/>
          </right>
          <bottom style="thin">
            <color indexed="64"/>
          </bottom>
        </border>
      </ndxf>
    </rcc>
    <rcc rId="0" sId="1" dxf="1">
      <nc r="D39" t="inlineStr">
        <is>
          <t>Система телеметрии  ГРП №116 , г. Пенза,  ул. Малая Поляна,10</t>
        </is>
      </nc>
      <ndxf>
        <alignment horizontal="left" vertical="center" wrapText="1" readingOrder="0"/>
        <border outline="0">
          <left style="thin">
            <color indexed="64"/>
          </left>
          <right style="thin">
            <color indexed="64"/>
          </right>
          <bottom style="thin">
            <color indexed="64"/>
          </bottom>
        </border>
      </ndxf>
    </rcc>
    <rcc rId="0" sId="1" dxf="1">
      <nc r="E39" t="inlineStr">
        <is>
          <t>Монтаж системы телеметрии "Актел". Передача данных по GSM каналу</t>
        </is>
      </nc>
      <ndxf>
        <alignment horizontal="left" vertical="center" wrapText="1" readingOrder="0"/>
        <border outline="0">
          <left style="thin">
            <color indexed="64"/>
          </left>
          <right style="thin">
            <color indexed="64"/>
          </right>
          <bottom style="thin">
            <color indexed="64"/>
          </bottom>
        </border>
      </ndxf>
    </rcc>
    <rcc rId="0" sId="1" dxf="1" numFmtId="30">
      <nc r="F39">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39" t="inlineStr">
        <is>
          <t>шт</t>
        </is>
      </nc>
      <ndxf>
        <alignment horizontal="center" vertical="center" readingOrder="0"/>
        <border outline="0">
          <left style="thin">
            <color indexed="64"/>
          </left>
          <right style="thin">
            <color indexed="64"/>
          </right>
          <top style="thin">
            <color indexed="64"/>
          </top>
          <bottom style="thin">
            <color indexed="64"/>
          </bottom>
        </border>
      </ndxf>
    </rcc>
    <rfmt sheetId="1" sqref="H39" start="0" length="0">
      <dxf>
        <alignment horizontal="center" vertical="center" readingOrder="0"/>
        <border outline="0">
          <left style="thin">
            <color indexed="64"/>
          </left>
          <right style="thin">
            <color indexed="64"/>
          </right>
          <bottom style="thin">
            <color indexed="64"/>
          </bottom>
        </border>
      </dxf>
    </rfmt>
    <rcc rId="0" sId="1" dxf="1">
      <nc r="I39">
        <v>56401000000</v>
      </nc>
      <ndxf>
        <alignment horizontal="center" vertical="center" wrapText="1" readingOrder="0"/>
        <border outline="0">
          <left style="thin">
            <color indexed="64"/>
          </left>
          <right style="thin">
            <color indexed="64"/>
          </right>
          <bottom style="thin">
            <color indexed="64"/>
          </bottom>
        </border>
      </ndxf>
    </rcc>
    <rcc rId="0" sId="1" dxf="1">
      <nc r="J39" t="inlineStr">
        <is>
          <t>г. Пенза</t>
        </is>
      </nc>
      <ndxf>
        <alignment horizontal="center" vertical="center" wrapText="1" readingOrder="0"/>
        <border outline="0">
          <left style="thin">
            <color indexed="64"/>
          </left>
          <right style="thin">
            <color indexed="64"/>
          </right>
          <bottom style="thin">
            <color indexed="64"/>
          </bottom>
        </border>
      </ndxf>
    </rcc>
    <rcc rId="0" sId="1" dxf="1" numFmtId="4">
      <nc r="K39">
        <v>744000</v>
      </nc>
      <ndxf>
        <numFmt numFmtId="4" formatCode="#,##0.00"/>
        <alignment horizontal="center" vertical="center" wrapText="1" readingOrder="0"/>
        <border outline="0">
          <left style="thin">
            <color indexed="64"/>
          </left>
          <right style="thin">
            <color indexed="64"/>
          </right>
          <bottom style="thin">
            <color indexed="64"/>
          </bottom>
        </border>
      </ndxf>
    </rcc>
    <rcc rId="0" sId="1" dxf="1">
      <nc r="L39" t="inlineStr">
        <is>
          <t>08.2014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horizontal="center" vertical="center" wrapText="1" readingOrder="0"/>
        <border outline="0">
          <left style="thin">
            <color indexed="64"/>
          </left>
          <right style="thin">
            <color indexed="64"/>
          </right>
          <bottom style="thin">
            <color indexed="64"/>
          </bottom>
        </border>
      </ndxf>
    </rcc>
    <rcc rId="0" sId="1" dxf="1">
      <nc r="N39" t="inlineStr">
        <is>
          <t>Открытый запрос предложений</t>
        </is>
      </nc>
      <ndxf>
        <alignment horizontal="center" vertical="center" wrapText="1" readingOrder="0"/>
        <border outline="0">
          <left style="thin">
            <color indexed="64"/>
          </left>
          <right style="thin">
            <color indexed="64"/>
          </right>
          <bottom style="thin">
            <color indexed="64"/>
          </bottom>
        </border>
      </ndxf>
    </rcc>
    <rcc rId="0" sId="1" dxf="1">
      <nc r="O39" t="inlineStr">
        <is>
          <t>Нет</t>
        </is>
      </nc>
      <ndxf>
        <alignment horizontal="center" vertical="center" wrapText="1" readingOrder="0"/>
        <border outline="0">
          <left style="thin">
            <color indexed="64"/>
          </left>
          <right style="thin">
            <color indexed="64"/>
          </right>
          <bottom style="thin">
            <color indexed="64"/>
          </bottom>
        </border>
      </ndxf>
    </rcc>
  </rrc>
  <rrc rId="5454" sId="1" ref="A39:XFD39" action="deleteRow">
    <rfmt sheetId="1" xfDxf="1" sqref="A39:XFD39" start="0" length="0">
      <dxf>
        <font>
          <sz val="8"/>
          <name val="Arial"/>
          <scheme val="none"/>
        </font>
        <fill>
          <patternFill patternType="solid">
            <bgColor theme="0"/>
          </patternFill>
        </fill>
        <alignment vertical="top" readingOrder="0"/>
      </dxf>
    </rfmt>
    <rcc rId="0" sId="1" dxf="1">
      <nc r="A39">
        <v>33</v>
      </nc>
      <ndxf>
        <alignment horizontal="left" vertical="center" wrapText="1" readingOrder="0"/>
        <border outline="0">
          <left style="thin">
            <color indexed="64"/>
          </left>
          <top style="thin">
            <color indexed="64"/>
          </top>
          <bottom style="thin">
            <color indexed="64"/>
          </bottom>
        </border>
      </ndxf>
    </rcc>
    <rcc rId="0" sId="1" dxf="1">
      <nc r="B39" t="inlineStr">
        <is>
          <t>45.21.4</t>
        </is>
      </nc>
      <ndxf>
        <alignment horizontal="left" vertical="center" readingOrder="0"/>
        <border outline="0">
          <left style="thin">
            <color indexed="64"/>
          </left>
          <right style="thin">
            <color indexed="64"/>
          </right>
          <bottom style="thin">
            <color indexed="64"/>
          </bottom>
        </border>
      </ndxf>
    </rcc>
    <rcc rId="0" sId="1" dxf="1">
      <nc r="C39">
        <v>4560521</v>
      </nc>
      <ndxf>
        <alignment horizontal="left" vertical="center" readingOrder="0"/>
        <border outline="0">
          <left style="thin">
            <color indexed="64"/>
          </left>
          <right style="thin">
            <color indexed="64"/>
          </right>
          <bottom style="thin">
            <color indexed="64"/>
          </bottom>
        </border>
      </ndxf>
    </rcc>
    <rcc rId="0" sId="1" dxf="1">
      <nc r="D39" t="inlineStr">
        <is>
          <t>Система телеметрии ГРП № 56а, г. Пенза,ул. Ладожская, 129а</t>
        </is>
      </nc>
      <ndxf>
        <alignment horizontal="left" vertical="center" wrapText="1" readingOrder="0"/>
        <border outline="0">
          <left style="thin">
            <color indexed="64"/>
          </left>
          <right style="thin">
            <color indexed="64"/>
          </right>
          <bottom style="thin">
            <color indexed="64"/>
          </bottom>
        </border>
      </ndxf>
    </rcc>
    <rcc rId="0" sId="1" dxf="1">
      <nc r="E39" t="inlineStr">
        <is>
          <t>Монтаж системы телеметрии "Актел". Передача данных по GSM каналу</t>
        </is>
      </nc>
      <ndxf>
        <alignment horizontal="left" vertical="center" wrapText="1" readingOrder="0"/>
        <border outline="0">
          <left style="thin">
            <color indexed="64"/>
          </left>
          <right style="thin">
            <color indexed="64"/>
          </right>
          <bottom style="thin">
            <color indexed="64"/>
          </bottom>
        </border>
      </ndxf>
    </rcc>
    <rcc rId="0" sId="1" dxf="1" numFmtId="30">
      <nc r="F39">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39" t="inlineStr">
        <is>
          <t>шт</t>
        </is>
      </nc>
      <ndxf>
        <alignment horizontal="center" vertical="center" readingOrder="0"/>
        <border outline="0">
          <left style="thin">
            <color indexed="64"/>
          </left>
          <right style="thin">
            <color indexed="64"/>
          </right>
          <top style="thin">
            <color indexed="64"/>
          </top>
          <bottom style="thin">
            <color indexed="64"/>
          </bottom>
        </border>
      </ndxf>
    </rcc>
    <rfmt sheetId="1" sqref="H39" start="0" length="0">
      <dxf>
        <alignment horizontal="center" vertical="center" readingOrder="0"/>
        <border outline="0">
          <left style="thin">
            <color indexed="64"/>
          </left>
          <right style="thin">
            <color indexed="64"/>
          </right>
          <bottom style="thin">
            <color indexed="64"/>
          </bottom>
        </border>
      </dxf>
    </rfmt>
    <rcc rId="0" sId="1" dxf="1">
      <nc r="I39">
        <v>56401000000</v>
      </nc>
      <ndxf>
        <alignment horizontal="center" vertical="center" wrapText="1" readingOrder="0"/>
        <border outline="0">
          <left style="thin">
            <color indexed="64"/>
          </left>
          <right style="thin">
            <color indexed="64"/>
          </right>
          <bottom style="thin">
            <color indexed="64"/>
          </bottom>
        </border>
      </ndxf>
    </rcc>
    <rcc rId="0" sId="1" dxf="1">
      <nc r="J39" t="inlineStr">
        <is>
          <t>г. Пенза</t>
        </is>
      </nc>
      <ndxf>
        <alignment horizontal="center" vertical="center" wrapText="1" readingOrder="0"/>
        <border outline="0">
          <left style="thin">
            <color indexed="64"/>
          </left>
          <right style="thin">
            <color indexed="64"/>
          </right>
          <bottom style="thin">
            <color indexed="64"/>
          </bottom>
        </border>
      </ndxf>
    </rcc>
    <rcc rId="0" sId="1" dxf="1" numFmtId="4">
      <nc r="K39">
        <v>655000</v>
      </nc>
      <ndxf>
        <numFmt numFmtId="4" formatCode="#,##0.00"/>
        <alignment horizontal="center" vertical="center" wrapText="1" readingOrder="0"/>
        <border outline="0">
          <left style="thin">
            <color indexed="64"/>
          </left>
          <right style="thin">
            <color indexed="64"/>
          </right>
          <bottom style="thin">
            <color indexed="64"/>
          </bottom>
        </border>
      </ndxf>
    </rcc>
    <rcc rId="0" sId="1" dxf="1">
      <nc r="L39" t="inlineStr">
        <is>
          <t>08.2014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horizontal="center" vertical="center" wrapText="1" readingOrder="0"/>
        <border outline="0">
          <left style="thin">
            <color indexed="64"/>
          </left>
          <right style="thin">
            <color indexed="64"/>
          </right>
          <bottom style="thin">
            <color indexed="64"/>
          </bottom>
        </border>
      </ndxf>
    </rcc>
    <rcc rId="0" sId="1" dxf="1">
      <nc r="N39" t="inlineStr">
        <is>
          <t>Открытый запрос предложений</t>
        </is>
      </nc>
      <ndxf>
        <alignment horizontal="center" vertical="center" wrapText="1" readingOrder="0"/>
        <border outline="0">
          <left style="thin">
            <color indexed="64"/>
          </left>
          <right style="thin">
            <color indexed="64"/>
          </right>
          <bottom style="thin">
            <color indexed="64"/>
          </bottom>
        </border>
      </ndxf>
    </rcc>
    <rcc rId="0" sId="1" dxf="1">
      <nc r="O39" t="inlineStr">
        <is>
          <t>Нет</t>
        </is>
      </nc>
      <ndxf>
        <alignment horizontal="center" vertical="center" wrapText="1" readingOrder="0"/>
        <border outline="0">
          <left style="thin">
            <color indexed="64"/>
          </left>
          <right style="thin">
            <color indexed="64"/>
          </right>
          <bottom style="thin">
            <color indexed="64"/>
          </bottom>
        </border>
      </ndxf>
    </rcc>
  </rrc>
  <rrc rId="5455" sId="1" ref="A39:XFD39" action="deleteRow">
    <rfmt sheetId="1" xfDxf="1" sqref="A39:XFD39" start="0" length="0">
      <dxf>
        <font>
          <sz val="8"/>
          <name val="Arial"/>
          <scheme val="none"/>
        </font>
        <alignment horizontal="left" wrapText="1" readingOrder="0"/>
      </dxf>
    </rfmt>
    <rcc rId="0" sId="1" dxf="1">
      <nc r="A39">
        <v>34</v>
      </nc>
      <ndxf>
        <fill>
          <patternFill patternType="solid">
            <bgColor theme="0"/>
          </patternFill>
        </fill>
        <alignment vertical="center" readingOrder="0"/>
        <border outline="0">
          <left style="thin">
            <color indexed="64"/>
          </left>
          <top style="thin">
            <color indexed="64"/>
          </top>
          <bottom style="thin">
            <color indexed="64"/>
          </bottom>
        </border>
      </ndxf>
    </rcc>
    <rcc rId="0" sId="1" dxf="1">
      <nc r="B39" t="inlineStr">
        <is>
          <t>50.10.2</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39">
        <v>3410000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39" t="inlineStr">
        <is>
          <t>Автомобиль HYUNDAI GENESIS</t>
        </is>
      </nc>
      <ndxf>
        <fill>
          <patternFill patternType="solid">
            <bgColor theme="0"/>
          </patternFill>
        </fill>
        <alignment vertical="center" readingOrder="0"/>
        <border outline="0">
          <left style="thin">
            <color indexed="64"/>
          </left>
          <top style="thin">
            <color indexed="64"/>
          </top>
          <bottom style="thin">
            <color indexed="64"/>
          </bottom>
        </border>
      </ndxf>
    </rcc>
    <rcc rId="0" sId="1" dxf="1">
      <nc r="E39" t="inlineStr">
        <is>
          <t xml:space="preserve">Двигатель - 3,0 V6 GDI (249л.с.), коробка передач - 8АТ, привод - полный, комплектация - B1S4JA1KG, код комплектации - A576 </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umFmtId="30">
      <nc r="F39">
        <v>796</v>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G39" t="inlineStr">
        <is>
          <t>шт</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cc rId="0" sId="1" dxf="1" numFmtId="4">
      <nc r="H39">
        <v>1</v>
      </nc>
      <ndxf>
        <numFmt numFmtId="165" formatCode="#,##0.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39">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39"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39">
        <v>1959000</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39" t="inlineStr">
        <is>
          <t>08.2014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39"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39" t="inlineStr">
        <is>
          <t>Да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rc rId="5456" sId="1" ref="A39:XFD39" action="deleteRow">
    <rfmt sheetId="1" xfDxf="1" sqref="A39:XFD39" start="0" length="0">
      <dxf>
        <font>
          <sz val="8"/>
          <name val="Arial"/>
          <scheme val="none"/>
        </font>
        <fill>
          <patternFill patternType="solid">
            <bgColor theme="0"/>
          </patternFill>
        </fill>
        <alignment vertical="top" readingOrder="0"/>
      </dxf>
    </rfmt>
    <rcc rId="0" sId="1" dxf="1">
      <nc r="A39">
        <v>35</v>
      </nc>
      <ndxf>
        <alignment horizontal="left" vertical="center" wrapText="1" readingOrder="0"/>
        <border outline="0">
          <left style="thin">
            <color indexed="64"/>
          </left>
          <top style="thin">
            <color indexed="64"/>
          </top>
          <bottom style="thin">
            <color indexed="64"/>
          </bottom>
        </border>
      </ndxf>
    </rcc>
    <rcc rId="0" sId="1" dxf="1">
      <nc r="B39" t="inlineStr">
        <is>
          <t>50.10.2</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39">
        <v>3410000</v>
      </nc>
      <ndxf>
        <alignment horizontal="left" vertical="center" wrapText="1" readingOrder="0"/>
        <border outline="0">
          <left style="thin">
            <color indexed="64"/>
          </left>
          <right style="thin">
            <color indexed="64"/>
          </right>
          <top style="thin">
            <color indexed="64"/>
          </top>
          <bottom style="thin">
            <color indexed="64"/>
          </bottom>
        </border>
      </ndxf>
    </rcc>
    <rcc rId="0" sId="1" dxf="1">
      <nc r="D39" t="inlineStr">
        <is>
          <t>Автофургон на шасси ГАЗ-33081</t>
        </is>
      </nc>
      <ndxf>
        <alignment horizontal="left" vertical="center" wrapText="1" readingOrder="0"/>
        <border outline="0">
          <left style="thin">
            <color indexed="64"/>
          </left>
          <top style="thin">
            <color indexed="64"/>
          </top>
          <bottom style="thin">
            <color indexed="64"/>
          </bottom>
        </border>
      </ndxf>
    </rcc>
    <rcc rId="0" sId="1" dxf="1">
      <nc r="E39" t="inlineStr">
        <is>
          <t>Модель- автомастерская, мощность двигателял.с. (кВт)-119 (87,5) объем двигателя, куб. см-4750, тип двигателя- дизельный</t>
        </is>
      </nc>
      <ndxf>
        <alignment horizontal="left" vertical="center" wrapText="1" readingOrder="0"/>
        <border outline="0">
          <left style="thin">
            <color indexed="64"/>
          </left>
          <right style="thin">
            <color indexed="64"/>
          </right>
          <top style="thin">
            <color indexed="64"/>
          </top>
          <bottom style="thin">
            <color indexed="64"/>
          </bottom>
        </border>
      </ndxf>
    </rcc>
    <rcc rId="0" sId="1" dxf="1" numFmtId="30">
      <nc r="F39">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39" t="inlineStr">
        <is>
          <t>шт</t>
        </is>
      </nc>
      <ndxf>
        <alignment horizontal="center" vertical="center" readingOrder="0"/>
        <border outline="0">
          <left style="thin">
            <color indexed="64"/>
          </left>
          <right style="thin">
            <color indexed="64"/>
          </right>
          <top style="thin">
            <color indexed="64"/>
          </top>
          <bottom style="thin">
            <color indexed="64"/>
          </bottom>
        </border>
      </ndxf>
    </rcc>
    <rcc rId="0" sId="1" dxf="1" numFmtId="4">
      <nc r="H39">
        <v>1</v>
      </nc>
      <ndxf>
        <numFmt numFmtId="165" formatCode="#,##0.000"/>
        <alignment horizontal="center" vertical="center" wrapText="1" readingOrder="0"/>
        <border outline="0">
          <left style="thin">
            <color indexed="64"/>
          </left>
          <right style="thin">
            <color indexed="64"/>
          </right>
          <top style="thin">
            <color indexed="64"/>
          </top>
          <bottom style="thin">
            <color indexed="64"/>
          </bottom>
        </border>
      </ndxf>
    </rcc>
    <rcc rId="0" sId="1" dxf="1">
      <nc r="I39">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39"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39">
        <v>1430000</v>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L39" t="inlineStr">
        <is>
          <t>08.2014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N39" t="inlineStr">
        <is>
          <t>Открытый запрос предложений</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39" t="inlineStr">
        <is>
          <t>Да</t>
        </is>
      </nc>
      <ndxf>
        <alignment horizontal="center" vertical="center" wrapText="1" readingOrder="0"/>
        <border outline="0">
          <left style="thin">
            <color indexed="64"/>
          </left>
          <right style="thin">
            <color indexed="64"/>
          </right>
          <top style="thin">
            <color indexed="64"/>
          </top>
          <bottom style="thin">
            <color indexed="64"/>
          </bottom>
        </border>
      </ndxf>
    </rcc>
  </rrc>
  <rrc rId="5457" sId="1" ref="A39:XFD39" action="deleteRow">
    <rfmt sheetId="1" xfDxf="1" sqref="A39:XFD39" start="0" length="0">
      <dxf>
        <font>
          <sz val="8"/>
          <name val="Arial"/>
          <scheme val="none"/>
        </font>
        <fill>
          <patternFill patternType="solid">
            <bgColor theme="0"/>
          </patternFill>
        </fill>
        <alignment vertical="top" readingOrder="0"/>
      </dxf>
    </rfmt>
    <rcc rId="0" sId="1" dxf="1">
      <nc r="A39">
        <v>36</v>
      </nc>
      <ndxf>
        <alignment horizontal="left" vertical="center" wrapText="1" readingOrder="0"/>
        <border outline="0">
          <left style="thin">
            <color indexed="64"/>
          </left>
          <top style="thin">
            <color indexed="64"/>
          </top>
          <bottom style="thin">
            <color indexed="64"/>
          </bottom>
        </border>
      </ndxf>
    </rcc>
    <rcc rId="0" sId="1" dxf="1">
      <nc r="B39" t="inlineStr">
        <is>
          <t>29.56</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39">
        <v>3410000</v>
      </nc>
      <ndxf>
        <alignment horizontal="left" vertical="center" wrapText="1" readingOrder="0"/>
        <border outline="0">
          <left style="thin">
            <color indexed="64"/>
          </left>
          <right style="thin">
            <color indexed="64"/>
          </right>
          <top style="thin">
            <color indexed="64"/>
          </top>
          <bottom style="thin">
            <color indexed="64"/>
          </bottom>
        </border>
      </ndxf>
    </rcc>
    <rcc rId="0" sId="1" dxf="1">
      <nc r="D39" t="inlineStr">
        <is>
          <t>Экскаватор ЭО-2626 на базе МТЗ-82</t>
        </is>
      </nc>
      <ndxf>
        <alignment horizontal="left" vertical="center" wrapText="1" readingOrder="0"/>
        <border outline="0">
          <left style="thin">
            <color indexed="64"/>
          </left>
          <top style="thin">
            <color indexed="64"/>
          </top>
          <bottom style="thin">
            <color indexed="64"/>
          </bottom>
        </border>
      </ndxf>
    </rcc>
    <rcc rId="0" sId="1" dxf="1">
      <nc r="E39" t="inlineStr">
        <is>
          <t xml:space="preserve">Эксплуатационная мощность двигателя, кВт-57,4+3,7; габаритные размеры(7630*2500*380), вместимость основного ковша,куб. м-0,95;вместимость ковша, куб.м-0,25. </t>
        </is>
      </nc>
      <ndxf>
        <alignment horizontal="left" vertical="center" wrapText="1" readingOrder="0"/>
        <border outline="0">
          <left style="thin">
            <color indexed="64"/>
          </left>
          <right style="thin">
            <color indexed="64"/>
          </right>
          <top style="thin">
            <color indexed="64"/>
          </top>
          <bottom style="thin">
            <color indexed="64"/>
          </bottom>
        </border>
      </ndxf>
    </rcc>
    <rcc rId="0" sId="1" dxf="1" numFmtId="30">
      <nc r="F39">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39" t="inlineStr">
        <is>
          <t>шт</t>
        </is>
      </nc>
      <ndxf>
        <alignment horizontal="center" vertical="center" readingOrder="0"/>
        <border outline="0">
          <left style="thin">
            <color indexed="64"/>
          </left>
          <right style="thin">
            <color indexed="64"/>
          </right>
          <top style="thin">
            <color indexed="64"/>
          </top>
          <bottom style="thin">
            <color indexed="64"/>
          </bottom>
        </border>
      </ndxf>
    </rcc>
    <rcc rId="0" sId="1" dxf="1" numFmtId="4">
      <nc r="H39">
        <v>1</v>
      </nc>
      <ndxf>
        <numFmt numFmtId="165" formatCode="#,##0.000"/>
        <alignment horizontal="center" vertical="center" wrapText="1" readingOrder="0"/>
        <border outline="0">
          <left style="thin">
            <color indexed="64"/>
          </left>
          <right style="thin">
            <color indexed="64"/>
          </right>
          <top style="thin">
            <color indexed="64"/>
          </top>
          <bottom style="thin">
            <color indexed="64"/>
          </bottom>
        </border>
      </ndxf>
    </rcc>
    <rcc rId="0" sId="1" dxf="1">
      <nc r="I39">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39"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39">
        <v>1357000</v>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L39" t="inlineStr">
        <is>
          <t>08.2014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N39" t="inlineStr">
        <is>
          <t>Открытый запрос предложений</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39"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58" sId="1" ref="A38:XFD38" action="deleteRow">
    <rfmt sheetId="1" xfDxf="1" sqref="A38:XFD38" start="0" length="0">
      <dxf>
        <font>
          <sz val="8"/>
          <name val="Arial"/>
          <scheme val="none"/>
        </font>
        <fill>
          <patternFill patternType="solid">
            <bgColor theme="0"/>
          </patternFill>
        </fill>
        <alignment vertical="top" readingOrder="0"/>
      </dxf>
    </rfmt>
    <rcc rId="0" sId="1" dxf="1">
      <nc r="A38">
        <v>28</v>
      </nc>
      <ndxf>
        <alignment horizontal="left" vertical="center" wrapText="1" readingOrder="0"/>
        <border outline="0">
          <left style="thin">
            <color indexed="64"/>
          </left>
          <top style="thin">
            <color indexed="64"/>
          </top>
          <bottom style="thin">
            <color indexed="64"/>
          </bottom>
        </border>
      </ndxf>
    </rcc>
    <rcc rId="0" sId="1" dxf="1">
      <nc r="B38" t="inlineStr">
        <is>
          <t>51.65.2</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38">
        <v>2944148</v>
      </nc>
      <ndxf>
        <alignment horizontal="left" vertical="center" readingOrder="0"/>
        <border outline="0">
          <left style="thin">
            <color indexed="64"/>
          </left>
          <right style="thin">
            <color indexed="64"/>
          </right>
          <top style="thin">
            <color indexed="64"/>
          </top>
          <bottom style="thin">
            <color indexed="64"/>
          </bottom>
        </border>
      </ndxf>
    </rcc>
    <rcc rId="0" sId="1" dxf="1">
      <nc r="D38" t="inlineStr">
        <is>
          <t>Станции катодной защиты</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38" t="inlineStr">
        <is>
          <t>инверторные со встроенной системой телеметрии, интегрированной в аппаратно-программный комплекс, канал передачи данных GSM CSD</t>
        </is>
      </nc>
      <ndxf>
        <alignment horizontal="left" vertical="center" wrapText="1" readingOrder="0"/>
        <border outline="0">
          <left style="thin">
            <color indexed="64"/>
          </left>
          <right style="thin">
            <color indexed="64"/>
          </right>
          <top style="thin">
            <color indexed="64"/>
          </top>
          <bottom style="thin">
            <color indexed="64"/>
          </bottom>
        </border>
      </ndxf>
    </rcc>
    <rcc rId="0" sId="1" dxf="1" numFmtId="30">
      <nc r="F38">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38" t="inlineStr">
        <is>
          <t>шт</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H38">
        <v>9</v>
      </nc>
      <ndxf>
        <alignment horizontal="center" vertical="center" readingOrder="0"/>
        <border outline="0">
          <left style="thin">
            <color indexed="64"/>
          </left>
          <right style="thin">
            <color indexed="64"/>
          </right>
          <top style="thin">
            <color indexed="64"/>
          </top>
          <bottom style="thin">
            <color indexed="64"/>
          </bottom>
        </border>
      </ndxf>
    </rcc>
    <rcc rId="0" sId="1" dxf="1">
      <nc r="I38">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38"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38">
        <v>727709.4</v>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L38" t="inlineStr">
        <is>
          <t>07.2014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8" t="inlineStr">
        <is>
          <t>12.2014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N38" t="inlineStr">
        <is>
          <t>Открытый запрос предложений</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38"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rc rId="5459" sId="1" ref="A39:XFD39" action="deleteRow">
    <rfmt sheetId="1" xfDxf="1" sqref="A39:XFD39" start="0" length="0">
      <dxf>
        <font>
          <sz val="8"/>
          <name val="Arial"/>
          <scheme val="none"/>
        </font>
        <fill>
          <patternFill patternType="solid">
            <bgColor theme="0"/>
          </patternFill>
        </fill>
        <alignment vertical="top" readingOrder="0"/>
      </dxf>
    </rfmt>
    <rcc rId="0" sId="1" dxf="1">
      <nc r="A39">
        <v>38</v>
      </nc>
      <ndxf>
        <alignment horizontal="left" vertical="center" wrapText="1" readingOrder="0"/>
        <border outline="0">
          <left style="thin">
            <color indexed="64"/>
          </left>
          <top style="thin">
            <color indexed="64"/>
          </top>
          <bottom style="thin">
            <color indexed="64"/>
          </bottom>
        </border>
      </ndxf>
    </rcc>
    <rcc rId="0" sId="1" dxf="1">
      <nc r="B39" t="inlineStr">
        <is>
          <t>51.16.2</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39">
        <v>1929000</v>
      </nc>
      <ndxf>
        <alignment horizontal="left" vertical="center" wrapText="1" readingOrder="0"/>
        <border outline="0">
          <left style="thin">
            <color indexed="64"/>
          </left>
          <right style="thin">
            <color indexed="64"/>
          </right>
          <top style="thin">
            <color indexed="64"/>
          </top>
          <bottom style="thin">
            <color indexed="64"/>
          </bottom>
        </border>
      </ndxf>
    </rcc>
    <rcc rId="0" sId="1" dxf="1">
      <nc r="D39" t="inlineStr">
        <is>
          <t>Средства индивидуальной защиты</t>
        </is>
      </nc>
      <ndxf>
        <alignment horizontal="left" vertical="center" wrapText="1" readingOrder="0"/>
        <border outline="0">
          <left style="thin">
            <color indexed="64"/>
          </left>
          <top style="thin">
            <color indexed="64"/>
          </top>
          <bottom style="thin">
            <color indexed="64"/>
          </bottom>
        </border>
      </ndxf>
    </rcc>
    <rcc rId="0" sId="1" dxf="1">
      <nc r="E39" t="inlineStr">
        <is>
          <t>Специальная обувь летняя и зимняя</t>
        </is>
      </nc>
      <ndxf>
        <alignment horizontal="left" vertical="center" wrapText="1" readingOrder="0"/>
        <border outline="0">
          <left style="thin">
            <color indexed="64"/>
          </left>
          <right style="thin">
            <color indexed="64"/>
          </right>
          <top style="thin">
            <color indexed="64"/>
          </top>
          <bottom style="thin">
            <color indexed="64"/>
          </bottom>
        </border>
      </ndxf>
    </rcc>
    <rcc rId="0" sId="1" dxf="1" numFmtId="4">
      <nc r="F39">
        <v>715</v>
      </nc>
      <ndxf>
        <numFmt numFmtId="164" formatCode="0&quot;  &quot;"/>
        <alignment horizontal="center" vertical="center" wrapText="1" readingOrder="0"/>
        <border outline="0">
          <left style="thin">
            <color indexed="64"/>
          </left>
          <right style="thin">
            <color indexed="64"/>
          </right>
          <top style="thin">
            <color indexed="64"/>
          </top>
          <bottom style="thin">
            <color indexed="64"/>
          </bottom>
        </border>
      </ndxf>
    </rcc>
    <rcc rId="0" sId="1" dxf="1">
      <nc r="G39" t="inlineStr">
        <is>
          <t>пара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39">
        <v>416</v>
      </nc>
      <ndxf>
        <numFmt numFmtId="165" formatCode="#,##0.000"/>
        <alignment horizontal="center" vertical="center" wrapText="1" readingOrder="0"/>
        <border outline="0">
          <left style="thin">
            <color indexed="64"/>
          </left>
          <right style="thin">
            <color indexed="64"/>
          </right>
          <top style="thin">
            <color indexed="64"/>
          </top>
          <bottom style="thin">
            <color indexed="64"/>
          </bottom>
        </border>
      </ndxf>
    </rcc>
    <rcc rId="0" sId="1" dxf="1">
      <nc r="I39">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39"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39">
        <v>577600</v>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L39" t="inlineStr">
        <is>
          <t>09.2014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N39" t="inlineStr">
        <is>
          <t>Открытый запрос предложений</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39"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rc rId="5460" sId="1" ref="A39:XFD39" action="deleteRow">
    <rfmt sheetId="1" xfDxf="1" sqref="A39:XFD39" start="0" length="0">
      <dxf>
        <font>
          <sz val="8"/>
          <name val="Arial"/>
          <scheme val="none"/>
        </font>
        <fill>
          <patternFill patternType="solid">
            <bgColor theme="0"/>
          </patternFill>
        </fill>
        <alignment horizontal="center" wrapText="1" readingOrder="0"/>
      </dxf>
    </rfmt>
    <rcc rId="0" sId="1" dxf="1">
      <nc r="A39">
        <v>39</v>
      </nc>
      <ndxf>
        <alignment horizontal="left" vertical="center" readingOrder="0"/>
        <border outline="0">
          <left style="thin">
            <color indexed="64"/>
          </left>
          <top style="thin">
            <color indexed="64"/>
          </top>
          <bottom style="thin">
            <color indexed="64"/>
          </bottom>
        </border>
      </ndxf>
    </rcc>
    <rcc rId="0" sId="1" dxf="1">
      <nc r="B39" t="inlineStr">
        <is>
          <t>29.40.4</t>
        </is>
      </nc>
      <ndxf>
        <alignment horizontal="left" vertical="center" readingOrder="0"/>
        <border outline="0">
          <left style="thin">
            <color indexed="64"/>
          </left>
          <right style="thin">
            <color indexed="64"/>
          </right>
          <top style="thin">
            <color indexed="64"/>
          </top>
          <bottom style="thin">
            <color indexed="64"/>
          </bottom>
        </border>
      </ndxf>
    </rcc>
    <rcc rId="0" sId="1" dxf="1">
      <nc r="C39">
        <v>2899020</v>
      </nc>
      <ndxf>
        <alignment horizontal="left" vertical="center" readingOrder="0"/>
        <border outline="0">
          <left style="thin">
            <color indexed="64"/>
          </left>
          <right style="thin">
            <color indexed="64"/>
          </right>
          <top style="thin">
            <color indexed="64"/>
          </top>
          <bottom style="thin">
            <color indexed="64"/>
          </bottom>
        </border>
      </ndxf>
    </rcc>
    <rcc rId="0" sId="1" dxf="1">
      <nc r="D39" t="inlineStr">
        <is>
          <t xml:space="preserve"> Рентгеновский аппарат "Арион -150"</t>
        </is>
      </nc>
      <ndxf>
        <alignment horizontal="left" vertical="center" readingOrder="0"/>
        <border outline="0">
          <left style="thin">
            <color indexed="64"/>
          </left>
          <top style="thin">
            <color indexed="64"/>
          </top>
          <bottom style="thin">
            <color indexed="64"/>
          </bottom>
        </border>
      </ndxf>
    </rcc>
    <rcc rId="0" sId="1" dxf="1">
      <nc r="E39" t="inlineStr">
        <is>
          <t>1)Раб. Напр. на аноде рент. трубки, не менее 200 кВ. 2)Макс. толщина стали 40 мм. 3)Экспозиц. доза рент. Излучения на рассоянии 0,5 мм от торца аппарата за 100 импульсов, не менее 50 мР. 4)Диаметр фокусного пятна 2.3 мм</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39">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39" t="inlineStr">
        <is>
          <t>шт</t>
        </is>
      </nc>
      <ndxf>
        <alignment vertical="center" wrapText="0" readingOrder="0"/>
        <border outline="0">
          <left style="thin">
            <color indexed="64"/>
          </left>
          <right style="thin">
            <color indexed="64"/>
          </right>
          <top style="thin">
            <color indexed="64"/>
          </top>
          <bottom style="thin">
            <color indexed="64"/>
          </bottom>
        </border>
      </ndxf>
    </rcc>
    <rcc rId="0" sId="1" dxf="1" numFmtId="4">
      <nc r="H39">
        <v>1</v>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39">
        <v>56401000000</v>
      </nc>
      <ndxf>
        <alignment vertical="center" readingOrder="0"/>
        <border outline="0">
          <left style="thin">
            <color indexed="64"/>
          </left>
          <right style="thin">
            <color indexed="64"/>
          </right>
          <top style="thin">
            <color indexed="64"/>
          </top>
          <bottom style="thin">
            <color indexed="64"/>
          </bottom>
        </border>
      </ndxf>
    </rcc>
    <rcc rId="0" sId="1" dxf="1">
      <nc r="J39"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39">
        <v>318600</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39" t="inlineStr">
        <is>
          <t>09.2014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39"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39" t="inlineStr">
        <is>
          <t>Нет</t>
        </is>
      </nc>
      <ndxf>
        <alignment vertical="center" readingOrder="0"/>
        <border outline="0">
          <left style="thin">
            <color indexed="64"/>
          </left>
          <right style="thin">
            <color indexed="64"/>
          </right>
          <top style="thin">
            <color indexed="64"/>
          </top>
          <bottom style="thin">
            <color indexed="64"/>
          </bottom>
        </border>
      </ndxf>
    </rcc>
  </rrc>
  <rrc rId="5461" sId="1" ref="A39:XFD39" action="deleteRow">
    <rfmt sheetId="1" xfDxf="1" sqref="A39:XFD39" start="0" length="0">
      <dxf>
        <font>
          <sz val="8"/>
          <name val="Arial"/>
          <scheme val="none"/>
        </font>
        <fill>
          <patternFill patternType="solid">
            <bgColor theme="0"/>
          </patternFill>
        </fill>
        <alignment horizontal="center" wrapText="1" readingOrder="0"/>
      </dxf>
    </rfmt>
    <rcc rId="0" sId="1" dxf="1">
      <nc r="A39">
        <v>40</v>
      </nc>
      <ndxf>
        <alignment horizontal="left" vertical="center" readingOrder="0"/>
        <border outline="0">
          <left style="thin">
            <color indexed="64"/>
          </left>
          <top style="thin">
            <color indexed="64"/>
          </top>
          <bottom style="thin">
            <color indexed="64"/>
          </bottom>
        </border>
      </ndxf>
    </rcc>
    <rcc rId="0" sId="1" dxf="1">
      <nc r="B39" t="inlineStr">
        <is>
          <t>51.64</t>
        </is>
      </nc>
      <ndxf>
        <alignment horizontal="left" vertical="center" readingOrder="0"/>
        <border outline="0">
          <left style="thin">
            <color indexed="64"/>
          </left>
          <right style="thin">
            <color indexed="64"/>
          </right>
          <top style="thin">
            <color indexed="64"/>
          </top>
          <bottom style="thin">
            <color indexed="64"/>
          </bottom>
        </border>
      </ndxf>
    </rcc>
    <rcc rId="0" sId="1" dxf="1">
      <nc r="C39">
        <v>3020385</v>
      </nc>
      <ndxf>
        <alignment horizontal="left" vertical="center" readingOrder="0"/>
        <border outline="0">
          <left style="thin">
            <color indexed="64"/>
          </left>
          <right style="thin">
            <color indexed="64"/>
          </right>
          <top style="thin">
            <color indexed="64"/>
          </top>
          <bottom style="thin">
            <color indexed="64"/>
          </bottom>
        </border>
      </ndxf>
    </rcc>
    <rcc rId="0" sId="1" dxf="1">
      <nc r="D39" t="inlineStr">
        <is>
          <t>Сварочный полуавтомат S3 Standart Plus mobil 320A</t>
        </is>
      </nc>
      <ndxf>
        <alignment horizontal="left" vertical="center" readingOrder="0"/>
        <border outline="0">
          <left style="thin">
            <color indexed="64"/>
          </left>
          <top style="thin">
            <color indexed="64"/>
          </top>
          <bottom style="thin">
            <color indexed="64"/>
          </bottom>
        </border>
      </ndxf>
    </rcc>
    <rcc rId="0" sId="1" dxf="1">
      <nc r="E39" t="inlineStr">
        <is>
          <t>Св.ток/напряжение (в A/V) 25-320;ПВ 100% 40°С (в А) 250;ПВ 60% 40°С (в А) 280;ПВ на макс. токе 40°С 40%</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39">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39" t="inlineStr">
        <is>
          <t>шт</t>
        </is>
      </nc>
      <ndxf>
        <alignment vertical="center" wrapText="0" readingOrder="0"/>
        <border outline="0">
          <left style="thin">
            <color indexed="64"/>
          </left>
          <right style="thin">
            <color indexed="64"/>
          </right>
          <top style="thin">
            <color indexed="64"/>
          </top>
          <bottom style="thin">
            <color indexed="64"/>
          </bottom>
        </border>
      </ndxf>
    </rcc>
    <rcc rId="0" sId="1" dxf="1" numFmtId="4">
      <nc r="H39">
        <v>1</v>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39">
        <v>56401000000</v>
      </nc>
      <ndxf>
        <alignment vertical="center" readingOrder="0"/>
        <border outline="0">
          <left style="thin">
            <color indexed="64"/>
          </left>
          <right style="thin">
            <color indexed="64"/>
          </right>
          <top style="thin">
            <color indexed="64"/>
          </top>
          <bottom style="thin">
            <color indexed="64"/>
          </bottom>
        </border>
      </ndxf>
    </rcc>
    <rcc rId="0" sId="1" dxf="1">
      <nc r="J39"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39">
        <v>256378</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39" t="inlineStr">
        <is>
          <t>09.2014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39"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39"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39" t="inlineStr">
        <is>
          <t>Нет</t>
        </is>
      </nc>
      <ndxf>
        <alignment vertical="center" readingOrder="0"/>
        <border outline="0">
          <left style="thin">
            <color indexed="64"/>
          </left>
          <right style="thin">
            <color indexed="64"/>
          </right>
          <top style="thin">
            <color indexed="64"/>
          </top>
          <bottom style="thin">
            <color indexed="64"/>
          </bottom>
        </border>
      </ndxf>
    </rcc>
  </rrc>
  <rrc rId="5462" sId="1" ref="A40:XFD40" action="deleteRow">
    <rfmt sheetId="1" xfDxf="1" sqref="A40:XFD40" start="0" length="0">
      <dxf>
        <font>
          <sz val="8"/>
          <name val="Arial"/>
          <scheme val="none"/>
        </font>
        <fill>
          <patternFill patternType="solid">
            <bgColor theme="0"/>
          </patternFill>
        </fill>
        <alignment horizontal="center" vertical="top" readingOrder="0"/>
      </dxf>
    </rfmt>
    <rcc rId="0" sId="1" dxf="1">
      <nc r="A40">
        <v>42</v>
      </nc>
      <ndxf>
        <alignment horizontal="left" vertical="center" wrapText="1" readingOrder="0"/>
        <border outline="0">
          <left style="thin">
            <color indexed="64"/>
          </left>
          <top style="thin">
            <color indexed="64"/>
          </top>
          <bottom style="thin">
            <color indexed="64"/>
          </bottom>
        </border>
      </ndxf>
    </rcc>
    <rcc rId="0" sId="1" dxf="1">
      <nc r="B40" t="inlineStr">
        <is>
          <t>27.22</t>
        </is>
      </nc>
      <ndxf>
        <alignment horizontal="left" vertical="center" wrapText="1" readingOrder="0"/>
        <border outline="0">
          <left style="thin">
            <color indexed="64"/>
          </left>
          <right style="thin">
            <color indexed="64"/>
          </right>
          <top style="thin">
            <color indexed="64"/>
          </top>
        </border>
      </ndxf>
    </rcc>
    <rcc rId="0" sId="1" dxf="1">
      <nc r="C40">
        <v>2705830</v>
      </nc>
      <ndxf>
        <alignment horizontal="left" vertical="center" wrapText="1" readingOrder="0"/>
        <border outline="0">
          <left style="thin">
            <color indexed="64"/>
          </left>
          <right style="thin">
            <color indexed="64"/>
          </right>
          <top style="thin">
            <color indexed="64"/>
          </top>
        </border>
      </ndxf>
    </rcc>
    <rcc rId="0" sId="1" dxf="1">
      <nc r="D40" t="inlineStr">
        <is>
          <t>Трубы стальные электросварные</t>
        </is>
      </nc>
      <ndxf>
        <alignment horizontal="left" vertical="center" wrapText="1" readingOrder="0"/>
        <border outline="0">
          <left style="thin">
            <color indexed="64"/>
          </left>
          <top style="thin">
            <color indexed="64"/>
          </top>
        </border>
      </ndxf>
    </rcc>
    <rcc rId="0" sId="1" dxf="1">
      <nc r="E40" t="inlineStr">
        <is>
          <t xml:space="preserve">Трубы стальные электросварные изолированные 219х8 ВУС ГОСТ труба - 1070491; изоляция -  9.602-2005 </t>
        </is>
      </nc>
      <ndxf>
        <alignment horizontal="left" vertical="center" wrapText="1" readingOrder="0"/>
        <border outline="0">
          <left style="thin">
            <color indexed="64"/>
          </left>
          <right style="thin">
            <color indexed="64"/>
          </right>
          <top style="thin">
            <color indexed="64"/>
          </top>
        </border>
      </ndxf>
    </rcc>
    <rcc rId="0" sId="1" dxf="1">
      <nc r="F40" t="inlineStr">
        <is>
          <t>168</t>
        </is>
      </nc>
      <ndxf>
        <numFmt numFmtId="30" formatCode="@"/>
        <alignment vertical="center" wrapText="1" readingOrder="0"/>
        <border outline="0">
          <left style="thin">
            <color indexed="64"/>
          </left>
          <right style="thin">
            <color indexed="64"/>
          </right>
          <top style="thin">
            <color indexed="64"/>
          </top>
        </border>
      </ndxf>
    </rcc>
    <rcc rId="0" sId="1" dxf="1">
      <nc r="G40" t="inlineStr">
        <is>
          <t>м</t>
        </is>
      </nc>
      <ndxf>
        <alignment vertical="center" wrapText="1" readingOrder="0"/>
        <border outline="0">
          <left style="thin">
            <color indexed="64"/>
          </left>
          <right style="thin">
            <color indexed="64"/>
          </right>
          <top style="thin">
            <color indexed="64"/>
          </top>
          <bottom style="thin">
            <color indexed="64"/>
          </bottom>
        </border>
      </ndxf>
    </rcc>
    <rcc rId="0" sId="1" dxf="1" numFmtId="4">
      <nc r="H40">
        <v>850</v>
      </nc>
      <ndxf>
        <numFmt numFmtId="165" formatCode="#,##0.000"/>
        <alignment vertical="center" wrapText="1" readingOrder="0"/>
        <border outline="0">
          <left style="thin">
            <color indexed="64"/>
          </left>
          <right style="thin">
            <color indexed="64"/>
          </right>
          <top style="thin">
            <color indexed="64"/>
          </top>
        </border>
      </ndxf>
    </rcc>
    <rcc rId="0" sId="1" dxf="1">
      <nc r="I40">
        <v>56401000000</v>
      </nc>
      <ndxf>
        <alignment vertical="center" wrapText="1" readingOrder="0"/>
        <border outline="0">
          <left style="thin">
            <color indexed="64"/>
          </left>
          <right style="thin">
            <color indexed="64"/>
          </right>
          <top style="thin">
            <color indexed="64"/>
          </top>
        </border>
      </ndxf>
    </rcc>
    <rcc rId="0" sId="1" dxf="1">
      <nc r="J40" t="inlineStr">
        <is>
          <t>г. Пенза</t>
        </is>
      </nc>
      <ndxf>
        <alignment vertical="center" wrapText="1" readingOrder="0"/>
        <border outline="0">
          <left style="thin">
            <color indexed="64"/>
          </left>
          <right style="thin">
            <color indexed="64"/>
          </right>
          <top style="thin">
            <color indexed="64"/>
          </top>
        </border>
      </ndxf>
    </rcc>
    <rcc rId="0" sId="1" dxf="1" numFmtId="4">
      <nc r="K40">
        <v>1700000</v>
      </nc>
      <ndxf>
        <numFmt numFmtId="4" formatCode="#,##0.00"/>
        <alignment vertical="center" wrapText="1" readingOrder="0"/>
        <border outline="0">
          <left style="thin">
            <color indexed="64"/>
          </left>
          <right style="thin">
            <color indexed="64"/>
          </right>
          <top style="thin">
            <color indexed="64"/>
          </top>
        </border>
      </ndxf>
    </rcc>
    <rcc rId="0" sId="1" dxf="1">
      <nc r="L40" t="inlineStr">
        <is>
          <t>09.2014</t>
        </is>
      </nc>
      <ndxf>
        <numFmt numFmtId="30" formatCode="@"/>
        <alignment vertical="center" wrapText="1" readingOrder="0"/>
        <border outline="0">
          <left style="thin">
            <color indexed="64"/>
          </left>
          <right style="thin">
            <color indexed="64"/>
          </right>
          <top style="thin">
            <color indexed="64"/>
          </top>
        </border>
      </ndxf>
    </rcc>
    <rcc rId="0" sId="1" dxf="1">
      <nc r="M40" t="inlineStr">
        <is>
          <t>10.2014</t>
        </is>
      </nc>
      <ndxf>
        <numFmt numFmtId="30" formatCode="@"/>
        <alignment vertical="center" wrapText="1" readingOrder="0"/>
        <border outline="0">
          <left style="thin">
            <color indexed="64"/>
          </left>
          <right style="thin">
            <color indexed="64"/>
          </right>
          <top style="thin">
            <color indexed="64"/>
          </top>
        </border>
      </ndxf>
    </rcc>
    <rcc rId="0" sId="1" dxf="1">
      <nc r="N40" t="inlineStr">
        <is>
          <t>Закупка у единственного поставщика</t>
        </is>
      </nc>
      <ndxf>
        <alignment vertical="center" wrapText="1" readingOrder="0"/>
        <border outline="0">
          <left style="thin">
            <color indexed="64"/>
          </left>
          <right style="thin">
            <color indexed="64"/>
          </right>
          <top style="thin">
            <color indexed="64"/>
          </top>
        </border>
      </ndxf>
    </rcc>
    <rcc rId="0" sId="1" dxf="1">
      <nc r="O40" t="inlineStr">
        <is>
          <t>Нет</t>
        </is>
      </nc>
      <ndxf>
        <alignment vertical="center" wrapText="1" readingOrder="0"/>
        <border outline="0">
          <left style="thin">
            <color indexed="64"/>
          </left>
          <right style="thin">
            <color indexed="64"/>
          </right>
          <top style="thin">
            <color indexed="64"/>
          </top>
        </border>
      </ndxf>
    </rcc>
  </rrc>
  <rrc rId="5463" sId="1" ref="A32:XFD32" action="insertRow"/>
  <rcc rId="5464" sId="1" numFmtId="4">
    <nc r="K32">
      <v>218500</v>
    </nc>
  </rcc>
  <rcc rId="5465" sId="1">
    <nc r="H32">
      <v>1150</v>
    </nc>
  </rcc>
  <rcc rId="5466" sId="1" odxf="1" dxf="1" numFmtId="4">
    <nc r="F32">
      <v>166</v>
    </nc>
    <odxf>
      <numFmt numFmtId="30" formatCode="@"/>
    </odxf>
    <ndxf>
      <numFmt numFmtId="164" formatCode="0&quot;  &quot;"/>
    </ndxf>
  </rcc>
  <rcc rId="5467" sId="1">
    <nc r="G32" t="inlineStr">
      <is>
        <t>килограмм</t>
      </is>
    </nc>
  </rcc>
  <rcc rId="5468" sId="1">
    <nc r="I32">
      <v>56401000000</v>
    </nc>
  </rcc>
  <rcc rId="5469" sId="1">
    <nc r="J32" t="inlineStr">
      <is>
        <t>г. Пенза</t>
      </is>
    </nc>
  </rcc>
  <rcc rId="5470" sId="1">
    <nc r="L32" t="inlineStr">
      <is>
        <t>03.2014</t>
      </is>
    </nc>
  </rcc>
  <rcc rId="5471" sId="1">
    <nc r="M32" t="inlineStr">
      <is>
        <t>05.2014</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72" sId="1">
    <nc r="N32" t="inlineStr">
      <is>
        <t>Открытый запрос предложений</t>
      </is>
    </nc>
  </rcc>
  <rcc rId="5473" sId="1">
    <nc r="O32" t="inlineStr">
      <is>
        <t>Нет</t>
      </is>
    </nc>
  </rcc>
  <rcc rId="5474" sId="1">
    <nc r="D32" t="inlineStr">
      <is>
        <t>Электроды и проволока сварочные</t>
      </is>
    </nc>
  </rcc>
  <rcc rId="5475" sId="1">
    <nc r="E32" t="inlineStr">
      <is>
        <t>Электроды LB 52 ф3,2 и 2,5. Проволока СВ-08 ф0,8 и 3,0</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76" sId="1">
    <nc r="C32">
      <v>2714710</v>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77" sId="1">
    <nc r="B32" t="inlineStr">
      <is>
        <t>51.90</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78" sId="1" ref="A38:XFD38" action="insertRow"/>
  <rcc rId="5479" sId="1" odxf="1" dxf="1">
    <nc r="A38">
      <v>41</v>
    </nc>
    <odxf>
      <fill>
        <patternFill>
          <bgColor theme="6" tint="0.79998168889431442"/>
        </patternFill>
      </fill>
    </odxf>
    <ndxf>
      <fill>
        <patternFill>
          <bgColor theme="0"/>
        </patternFill>
      </fill>
    </ndxf>
  </rcc>
  <rcc rId="5480" sId="1" odxf="1" dxf="1">
    <nc r="B38" t="inlineStr">
      <is>
        <t>27.22</t>
      </is>
    </nc>
    <odxf>
      <fill>
        <patternFill>
          <bgColor theme="6" tint="0.79998168889431442"/>
        </patternFill>
      </fill>
      <alignment wrapText="0" readingOrder="0"/>
    </odxf>
    <ndxf>
      <fill>
        <patternFill>
          <bgColor theme="0"/>
        </patternFill>
      </fill>
      <alignment wrapText="1" readingOrder="0"/>
    </ndxf>
  </rcc>
  <rcc rId="5481" sId="1" odxf="1" dxf="1">
    <nc r="C38">
      <v>2715830</v>
    </nc>
    <odxf>
      <fill>
        <patternFill>
          <bgColor theme="6" tint="0.79998168889431442"/>
        </patternFill>
      </fill>
      <alignment wrapText="0" readingOrder="0"/>
    </odxf>
    <ndxf>
      <fill>
        <patternFill>
          <bgColor theme="0"/>
        </patternFill>
      </fill>
      <alignment wrapText="1" readingOrder="0"/>
    </ndxf>
  </rcc>
  <rcc rId="5482" sId="1" odxf="1" dxf="1">
    <nc r="D38" t="inlineStr">
      <is>
        <t>Трубы стальные</t>
      </is>
    </nc>
    <odxf>
      <fill>
        <patternFill>
          <bgColor theme="6" tint="0.79998168889431442"/>
        </patternFill>
      </fill>
      <border outline="0">
        <right/>
      </border>
    </odxf>
    <ndxf>
      <fill>
        <patternFill>
          <bgColor theme="0"/>
        </patternFill>
      </fill>
      <border outline="0">
        <right style="thin">
          <color indexed="64"/>
        </right>
      </border>
    </ndxf>
  </rcc>
  <rcc rId="5483" sId="1" odxf="1" dxf="1">
    <nc r="E38" t="inlineStr">
      <is>
        <t>Различные неизолированные трубы по ГОСТ 3262-75; ГОСТ 10705-80; ГОСТ 10704-91</t>
      </is>
    </nc>
    <odxf>
      <font>
        <sz val="8"/>
        <name val="Arial"/>
        <scheme val="none"/>
      </font>
      <fill>
        <patternFill>
          <bgColor theme="6" tint="0.79998168889431442"/>
        </patternFill>
      </fill>
    </odxf>
    <ndxf>
      <font>
        <sz val="6"/>
        <name val="Arial"/>
        <scheme val="none"/>
      </font>
      <fill>
        <patternFill>
          <bgColor theme="0"/>
        </patternFill>
      </fill>
    </ndxf>
  </rcc>
  <rcc rId="5484" sId="1" odxf="1" dxf="1" numFmtId="4">
    <nc r="F38">
      <v>168</v>
    </nc>
    <odxf>
      <fill>
        <patternFill>
          <bgColor theme="6" tint="0.79998168889431442"/>
        </patternFill>
      </fill>
    </odxf>
    <ndxf>
      <fill>
        <patternFill>
          <bgColor theme="0"/>
        </patternFill>
      </fill>
    </ndxf>
  </rcc>
  <rcc rId="5485" sId="1" odxf="1" dxf="1">
    <nc r="G38" t="inlineStr">
      <is>
        <t>Тонна; метрическая тонна (1000 кг)</t>
      </is>
    </nc>
    <odxf>
      <fill>
        <patternFill>
          <bgColor theme="6" tint="0.79998168889431442"/>
        </patternFill>
      </fill>
    </odxf>
    <ndxf>
      <fill>
        <patternFill>
          <bgColor theme="0"/>
        </patternFill>
      </fill>
    </ndxf>
  </rcc>
  <rcc rId="5486" sId="1" odxf="1" dxf="1" numFmtId="4">
    <nc r="H38">
      <v>14.2</v>
    </nc>
    <odxf>
      <fill>
        <patternFill>
          <bgColor theme="6" tint="0.79998168889431442"/>
        </patternFill>
      </fill>
    </odxf>
    <ndxf>
      <fill>
        <patternFill>
          <bgColor theme="0"/>
        </patternFill>
      </fill>
    </ndxf>
  </rcc>
  <rcc rId="5487" sId="1" odxf="1" dxf="1">
    <nc r="I38">
      <v>56401000000</v>
    </nc>
    <odxf>
      <fill>
        <patternFill>
          <bgColor theme="6" tint="0.79998168889431442"/>
        </patternFill>
      </fill>
    </odxf>
    <ndxf>
      <fill>
        <patternFill>
          <bgColor theme="0"/>
        </patternFill>
      </fill>
    </ndxf>
  </rcc>
  <rcc rId="5488" sId="1" odxf="1" dxf="1">
    <nc r="J38" t="inlineStr">
      <is>
        <t>г. Пенза</t>
      </is>
    </nc>
    <odxf>
      <fill>
        <patternFill>
          <bgColor theme="6" tint="0.79998168889431442"/>
        </patternFill>
      </fill>
    </odxf>
    <ndxf>
      <fill>
        <patternFill>
          <bgColor theme="0"/>
        </patternFill>
      </fill>
    </ndxf>
  </rcc>
  <rcc rId="5489" sId="1" odxf="1" s="1" dxf="1" numFmtId="4">
    <nc r="K38">
      <v>450000</v>
    </nc>
    <odxf>
      <font>
        <b val="0"/>
        <i val="0"/>
        <strike val="0"/>
        <condense val="0"/>
        <extend val="0"/>
        <outline val="0"/>
        <shadow val="0"/>
        <u val="none"/>
        <vertAlign val="baseline"/>
        <sz val="8"/>
        <color auto="1"/>
        <name val="Arial"/>
        <scheme val="none"/>
      </font>
      <numFmt numFmtId="4" formatCode="#,##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ill>
        <patternFill>
          <bgColor theme="0"/>
        </patternFill>
      </fill>
      <alignment wrapText="0" readingOrder="0"/>
    </ndxf>
  </rcc>
  <rcc rId="5490" sId="1" odxf="1" dxf="1">
    <nc r="L38" t="inlineStr">
      <is>
        <t>09.2014</t>
      </is>
    </nc>
    <odxf>
      <fill>
        <patternFill>
          <bgColor theme="6" tint="0.79998168889431442"/>
        </patternFill>
      </fill>
      <alignment wrapText="1" readingOrder="0"/>
    </odxf>
    <ndxf>
      <fill>
        <patternFill>
          <bgColor theme="0"/>
        </patternFill>
      </fill>
      <alignment wrapText="0" readingOrder="0"/>
    </ndxf>
  </rcc>
  <rcc rId="5491" sId="1" odxf="1" dxf="1">
    <nc r="M38" t="inlineStr">
      <is>
        <t>11.2014</t>
      </is>
    </nc>
    <odxf>
      <fill>
        <patternFill>
          <bgColor theme="6" tint="0.79998168889431442"/>
        </patternFill>
      </fill>
    </odxf>
    <ndxf>
      <fill>
        <patternFill>
          <bgColor theme="0"/>
        </patternFill>
      </fill>
    </ndxf>
  </rcc>
  <rcc rId="5492" sId="1" odxf="1" dxf="1">
    <nc r="N38" t="inlineStr">
      <is>
        <t>Открытый запрос предложений</t>
      </is>
    </nc>
    <odxf>
      <fill>
        <patternFill>
          <bgColor theme="6" tint="0.79998168889431442"/>
        </patternFill>
      </fill>
    </odxf>
    <ndxf>
      <fill>
        <patternFill>
          <bgColor theme="0"/>
        </patternFill>
      </fill>
    </ndxf>
  </rcc>
  <rcc rId="5493" sId="1" odxf="1" dxf="1">
    <nc r="O38" t="inlineStr">
      <is>
        <t>нет</t>
      </is>
    </nc>
    <odxf>
      <fill>
        <patternFill>
          <bgColor theme="6" tint="0.79998168889431442"/>
        </patternFill>
      </fill>
    </odxf>
    <ndxf>
      <fill>
        <patternFill>
          <bgColor theme="0"/>
        </patternFill>
      </fill>
    </ndxf>
  </rcc>
  <rfmt sheetId="1" sqref="P38" start="0" length="0">
    <dxf>
      <fill>
        <patternFill>
          <bgColor theme="0"/>
        </patternFill>
      </fill>
      <alignment horizontal="center" wrapText="0" readingOrder="0"/>
    </dxf>
  </rfmt>
  <rfmt sheetId="1" sqref="Q38" start="0" length="0">
    <dxf>
      <fill>
        <patternFill>
          <bgColor theme="0"/>
        </patternFill>
      </fill>
      <alignment horizontal="center" wrapText="0" readingOrder="0"/>
    </dxf>
  </rfmt>
  <rfmt sheetId="1" sqref="A38:XFD38" start="0" length="0">
    <dxf>
      <fill>
        <patternFill>
          <bgColor theme="0"/>
        </patternFill>
      </fill>
      <alignment horizontal="center" wrapText="0" readingOrder="0"/>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94" sId="1">
    <oc r="L38" t="inlineStr">
      <is>
        <t>09.2014</t>
      </is>
    </oc>
    <nc r="L38" t="inlineStr">
      <is>
        <t>04.2014</t>
      </is>
    </nc>
  </rcc>
  <rcc rId="5495" sId="1">
    <oc r="M38" t="inlineStr">
      <is>
        <t>11.2014</t>
      </is>
    </oc>
    <nc r="M38" t="inlineStr">
      <is>
        <t>06.2014</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8:XFD38">
    <dxf>
      <fill>
        <patternFill>
          <bgColor theme="6" tint="0.79998168889431442"/>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30" sId="1" ref="A104:XFD104" action="deleteRow">
    <rfmt sheetId="1" xfDxf="1" sqref="A104:XFD104" start="0" length="0">
      <dxf>
        <font>
          <sz val="8"/>
          <name val="Arial"/>
          <scheme val="none"/>
        </font>
        <fill>
          <patternFill patternType="solid">
            <bgColor theme="0"/>
          </patternFill>
        </fill>
        <alignment horizontal="center" wrapText="1" readingOrder="0"/>
      </dxf>
    </rfmt>
    <rcc rId="0" sId="1" dxf="1">
      <nc r="A104">
        <v>84</v>
      </nc>
      <ndxf>
        <fill>
          <patternFill>
            <bgColor rgb="FFFFFF00"/>
          </patternFill>
        </fill>
        <alignment horizontal="left" vertical="center" readingOrder="0"/>
        <border outline="0">
          <left style="thin">
            <color indexed="64"/>
          </left>
          <right style="thin">
            <color indexed="64"/>
          </right>
          <top style="thin">
            <color indexed="64"/>
          </top>
          <bottom style="thin">
            <color indexed="64"/>
          </bottom>
        </border>
      </ndxf>
    </rcc>
    <rcc rId="0" sId="1" dxf="1">
      <nc r="B10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104">
        <v>2947010</v>
      </nc>
      <ndxf>
        <alignment horizontal="left" vertical="center" readingOrder="0"/>
        <border outline="0">
          <left style="thin">
            <color indexed="64"/>
          </left>
          <right style="thin">
            <color indexed="64"/>
          </right>
          <top style="thin">
            <color indexed="64"/>
          </top>
          <bottom style="thin">
            <color indexed="64"/>
          </bottom>
        </border>
      </ndxf>
    </rcc>
    <rcc rId="0" sId="1" dxf="1">
      <nc r="D104" t="inlineStr">
        <is>
          <t>Инструмент электрический</t>
        </is>
      </nc>
      <ndxf>
        <alignment horizontal="left" vertical="center" readingOrder="0"/>
        <border outline="0">
          <left style="thin">
            <color indexed="64"/>
          </left>
          <right style="thin">
            <color indexed="64"/>
          </right>
          <top style="thin">
            <color indexed="64"/>
          </top>
          <bottom style="thin">
            <color indexed="64"/>
          </bottom>
        </border>
      </ndxf>
    </rcc>
    <rcc rId="0" sId="1" dxf="1">
      <nc r="E104" t="inlineStr">
        <is>
          <t>Перфораторы, машины шлифовальные, дрели заточные станки,воздуходувки</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104">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10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104">
        <v>6</v>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104">
        <v>56401000000</v>
      </nc>
      <ndxf>
        <alignment vertical="center" readingOrder="0"/>
        <border outline="0">
          <left style="thin">
            <color indexed="64"/>
          </left>
          <right style="thin">
            <color indexed="64"/>
          </right>
          <top style="thin">
            <color indexed="64"/>
          </top>
          <bottom style="thin">
            <color indexed="64"/>
          </bottom>
        </border>
      </ndxf>
    </rcc>
    <rcc rId="0" sId="1" dxf="1">
      <nc r="J10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104">
        <v>48718</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10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10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104" t="inlineStr">
        <is>
          <t>Закупка у единственного поставщика</t>
        </is>
      </nc>
      <ndxf>
        <alignment vertical="center" readingOrder="0"/>
        <border outline="0">
          <left style="thin">
            <color indexed="64"/>
          </left>
          <right style="thin">
            <color indexed="64"/>
          </right>
          <top style="thin">
            <color indexed="64"/>
          </top>
          <bottom style="thin">
            <color indexed="64"/>
          </bottom>
        </border>
      </ndxf>
    </rcc>
    <rcc rId="0" sId="1" dxf="1">
      <nc r="O104" t="inlineStr">
        <is>
          <t>Нет</t>
        </is>
      </nc>
      <ndxf>
        <alignment vertical="center" readingOrder="0"/>
        <border outline="0">
          <left style="thin">
            <color indexed="64"/>
          </left>
          <right style="thin">
            <color indexed="64"/>
          </right>
          <top style="thin">
            <color indexed="64"/>
          </top>
          <bottom style="thin">
            <color indexed="64"/>
          </bottom>
        </border>
      </ndxf>
    </rcc>
  </rrc>
  <rrc rId="5331" sId="1" ref="A104:XFD104" action="deleteRow">
    <rfmt sheetId="1" xfDxf="1" sqref="A104:XFD104" start="0" length="0">
      <dxf>
        <font>
          <sz val="8"/>
          <name val="Arial"/>
          <scheme val="none"/>
        </font>
        <fill>
          <patternFill patternType="solid">
            <bgColor theme="0"/>
          </patternFill>
        </fill>
        <alignment horizontal="center" wrapText="1" readingOrder="0"/>
      </dxf>
    </rfmt>
    <rcc rId="0" sId="1" dxf="1">
      <nc r="A104">
        <v>85</v>
      </nc>
      <ndxf>
        <fill>
          <patternFill>
            <bgColor rgb="FFFFFF00"/>
          </patternFill>
        </fill>
        <alignment horizontal="left" vertical="center" readingOrder="0"/>
        <border outline="0">
          <left style="thin">
            <color indexed="64"/>
          </left>
          <right style="thin">
            <color indexed="64"/>
          </right>
          <top style="thin">
            <color indexed="64"/>
          </top>
          <bottom style="thin">
            <color indexed="64"/>
          </bottom>
        </border>
      </ndxf>
    </rcc>
    <rcc rId="0" sId="1" dxf="1">
      <nc r="B104" t="inlineStr">
        <is>
          <t>51.62</t>
        </is>
      </nc>
      <ndxf>
        <font>
          <sz val="8"/>
          <color rgb="FF545454"/>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C104">
        <v>2947010</v>
      </nc>
      <ndxf>
        <alignment horizontal="left" vertical="center" readingOrder="0"/>
        <border outline="0">
          <left style="thin">
            <color indexed="64"/>
          </left>
          <right style="thin">
            <color indexed="64"/>
          </right>
          <top style="thin">
            <color indexed="64"/>
          </top>
          <bottom style="thin">
            <color indexed="64"/>
          </bottom>
        </border>
      </ndxf>
    </rcc>
    <rcc rId="0" sId="1" dxf="1">
      <nc r="D104" t="inlineStr">
        <is>
          <t>Инструмент бензиновый</t>
        </is>
      </nc>
      <ndxf>
        <alignment horizontal="left" vertical="center" readingOrder="0"/>
        <border outline="0">
          <left style="thin">
            <color indexed="64"/>
          </left>
          <top style="thin">
            <color indexed="64"/>
          </top>
        </border>
      </ndxf>
    </rcc>
    <rcc rId="0" sId="1" dxf="1">
      <nc r="E104" t="inlineStr">
        <is>
          <t>Бензокоса, бензопила</t>
        </is>
      </nc>
      <ndxf>
        <alignment horizontal="left" vertical="center" readingOrder="0"/>
        <border outline="0">
          <left style="thin">
            <color indexed="64"/>
          </left>
          <right style="thin">
            <color indexed="64"/>
          </right>
          <top style="thin">
            <color indexed="64"/>
          </top>
        </border>
      </ndxf>
    </rcc>
    <rcc rId="0" sId="1" dxf="1" numFmtId="30">
      <nc r="F104">
        <v>796</v>
      </nc>
      <ndxf>
        <numFmt numFmtId="30" formatCode="@"/>
        <alignment vertical="center" readingOrder="0"/>
        <border outline="0">
          <left style="thin">
            <color indexed="64"/>
          </left>
          <right style="thin">
            <color indexed="64"/>
          </right>
          <top style="thin">
            <color indexed="64"/>
          </top>
        </border>
      </ndxf>
    </rcc>
    <rcc rId="0" sId="1" dxf="1">
      <nc r="G10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104">
        <v>2</v>
      </nc>
      <ndxf>
        <numFmt numFmtId="165" formatCode="#,##0.000"/>
        <alignment vertical="center" readingOrder="0"/>
        <border outline="0">
          <left style="thin">
            <color indexed="64"/>
          </left>
          <right style="thin">
            <color indexed="64"/>
          </right>
          <top style="thin">
            <color indexed="64"/>
          </top>
        </border>
      </ndxf>
    </rcc>
    <rcc rId="0" sId="1" dxf="1">
      <nc r="I104">
        <v>56401000000</v>
      </nc>
      <ndxf>
        <alignment vertical="center" readingOrder="0"/>
        <border outline="0">
          <left style="thin">
            <color indexed="64"/>
          </left>
          <right style="thin">
            <color indexed="64"/>
          </right>
          <top style="thin">
            <color indexed="64"/>
          </top>
        </border>
      </ndxf>
    </rcc>
    <rcc rId="0" sId="1" dxf="1">
      <nc r="J104" t="inlineStr">
        <is>
          <t>г. Пенза</t>
        </is>
      </nc>
      <ndxf>
        <alignment vertical="center" readingOrder="0"/>
        <border outline="0">
          <left style="thin">
            <color indexed="64"/>
          </left>
          <right style="thin">
            <color indexed="64"/>
          </right>
          <top style="thin">
            <color indexed="64"/>
          </top>
        </border>
      </ndxf>
    </rcc>
    <rcc rId="0" sId="1" dxf="1" numFmtId="4">
      <nc r="K104">
        <v>36950</v>
      </nc>
      <ndxf>
        <font>
          <sz val="8"/>
          <name val="Arial"/>
          <scheme val="none"/>
        </font>
        <numFmt numFmtId="4" formatCode="#,##0.00"/>
        <fill>
          <patternFill patternType="none">
            <bgColor indexed="65"/>
          </patternFill>
        </fill>
      </ndxf>
    </rcc>
    <rcc rId="0" sId="1" dxf="1">
      <nc r="L104" t="inlineStr">
        <is>
          <t>12.2014</t>
        </is>
      </nc>
      <ndxf>
        <numFmt numFmtId="30" formatCode="@"/>
        <alignment vertical="center" readingOrder="0"/>
        <border outline="0">
          <left style="thin">
            <color indexed="64"/>
          </left>
          <right style="thin">
            <color indexed="64"/>
          </right>
          <top style="thin">
            <color indexed="64"/>
          </top>
        </border>
      </ndxf>
    </rcc>
    <rcc rId="0" sId="1" dxf="1">
      <nc r="M104" t="inlineStr">
        <is>
          <t>12.2014</t>
        </is>
      </nc>
      <ndxf>
        <numFmt numFmtId="30" formatCode="@"/>
        <alignment vertical="center" readingOrder="0"/>
        <border outline="0">
          <left style="thin">
            <color indexed="64"/>
          </left>
          <right style="thin">
            <color indexed="64"/>
          </right>
          <top style="thin">
            <color indexed="64"/>
          </top>
        </border>
      </ndxf>
    </rcc>
    <rcc rId="0" sId="1" dxf="1">
      <nc r="N104" t="inlineStr">
        <is>
          <t>Закупка у единственного поставщика</t>
        </is>
      </nc>
      <ndxf>
        <alignment vertical="center" readingOrder="0"/>
        <border outline="0">
          <left style="thin">
            <color indexed="64"/>
          </left>
          <right style="thin">
            <color indexed="64"/>
          </right>
          <top style="thin">
            <color indexed="64"/>
          </top>
          <bottom style="thin">
            <color indexed="64"/>
          </bottom>
        </border>
      </ndxf>
    </rcc>
    <rcc rId="0" sId="1" dxf="1">
      <nc r="O104" t="inlineStr">
        <is>
          <t>Нет</t>
        </is>
      </nc>
      <ndxf>
        <alignment vertical="center" readingOrder="0"/>
        <border outline="0">
          <left style="thin">
            <color indexed="64"/>
          </left>
          <right style="thin">
            <color indexed="64"/>
          </right>
          <top style="thin">
            <color indexed="64"/>
          </top>
          <bottom style="thin">
            <color indexed="64"/>
          </bottom>
        </border>
      </ndxf>
    </rcc>
  </rrc>
  <rrc rId="5332" sId="1" ref="A104:XFD104" action="deleteRow">
    <rfmt sheetId="1" xfDxf="1" sqref="A104:XFD104" start="0" length="0">
      <dxf>
        <font>
          <sz val="8"/>
          <name val="Arial"/>
          <scheme val="none"/>
        </font>
        <fill>
          <patternFill patternType="solid">
            <bgColor theme="0"/>
          </patternFill>
        </fill>
        <alignment horizontal="center" wrapText="1" readingOrder="0"/>
      </dxf>
    </rfmt>
    <rcc rId="0" sId="1" dxf="1">
      <nc r="A104">
        <v>86</v>
      </nc>
      <ndxf>
        <fill>
          <patternFill>
            <bgColor rgb="FFFFFF00"/>
          </patternFill>
        </fill>
        <alignment horizontal="left" vertical="center" readingOrder="0"/>
        <border outline="0">
          <left style="thin">
            <color indexed="64"/>
          </left>
          <right style="thin">
            <color indexed="64"/>
          </right>
          <top style="thin">
            <color indexed="64"/>
          </top>
          <bottom style="thin">
            <color indexed="64"/>
          </bottom>
        </border>
      </ndxf>
    </rcc>
    <rcc rId="0" sId="1" dxf="1">
      <nc r="B104" t="inlineStr">
        <is>
          <t>51.70</t>
        </is>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C104">
        <v>2893140</v>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D104" t="inlineStr">
        <is>
          <t>Труборез роликовый</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E104" t="inlineStr">
        <is>
          <t>Материал лезвий: инструментальная сталь Диаметр трубы мин. 25 мм, макс. -75 мм</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umFmtId="30">
      <nc r="F104">
        <v>796</v>
      </nc>
      <ndxf>
        <numFmt numFmtId="30" formatCode="@"/>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G104" t="inlineStr">
        <is>
          <t>шт</t>
        </is>
      </nc>
      <ndxf>
        <fill>
          <patternFill patternType="none">
            <bgColor indexed="65"/>
          </patternFill>
        </fill>
        <alignment vertical="center" wrapText="0" readingOrder="0"/>
        <border outline="0">
          <left style="thin">
            <color indexed="64"/>
          </left>
          <right style="thin">
            <color indexed="64"/>
          </right>
          <top style="thin">
            <color indexed="64"/>
          </top>
          <bottom style="thin">
            <color indexed="64"/>
          </bottom>
        </border>
      </ndxf>
    </rcc>
    <rcc rId="0" sId="1" dxf="1" numFmtId="4">
      <nc r="H104">
        <v>1</v>
      </nc>
      <ndxf>
        <numFmt numFmtId="165" formatCode="#,##0.00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I104">
        <v>56401000000</v>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J104" t="inlineStr">
        <is>
          <t>г. Пенза</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umFmtId="4">
      <nc r="K104">
        <v>1100</v>
      </nc>
      <ndxf>
        <numFmt numFmtId="4" formatCode="#,##0.0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L10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10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104" t="inlineStr">
        <is>
          <t>Закупка у единственного поставщика</t>
        </is>
      </nc>
      <ndxf>
        <alignment vertical="center" readingOrder="0"/>
        <border outline="0">
          <left style="thin">
            <color indexed="64"/>
          </left>
          <right style="thin">
            <color indexed="64"/>
          </right>
          <top style="thin">
            <color indexed="64"/>
          </top>
          <bottom style="thin">
            <color indexed="64"/>
          </bottom>
        </border>
      </ndxf>
    </rcc>
    <rcc rId="0" sId="1" dxf="1">
      <nc r="O104" t="inlineStr">
        <is>
          <t>Нет</t>
        </is>
      </nc>
      <ndxf>
        <alignment vertical="center" readingOrder="0"/>
        <border outline="0">
          <left style="thin">
            <color indexed="64"/>
          </left>
          <right style="thin">
            <color indexed="64"/>
          </right>
          <top style="thin">
            <color indexed="64"/>
          </top>
          <bottom style="thin">
            <color indexed="64"/>
          </bottom>
        </border>
      </ndxf>
    </rcc>
  </rrc>
  <rrc rId="5333" sId="1" ref="A104:XFD104" action="deleteRow">
    <rfmt sheetId="1" xfDxf="1" sqref="A104:XFD104" start="0" length="0">
      <dxf>
        <font>
          <sz val="8"/>
          <name val="Arial"/>
          <scheme val="none"/>
        </font>
        <fill>
          <patternFill patternType="solid">
            <bgColor theme="0"/>
          </patternFill>
        </fill>
        <alignment horizontal="center" wrapText="1" readingOrder="0"/>
      </dxf>
    </rfmt>
    <rcc rId="0" sId="1" dxf="1">
      <nc r="A104">
        <v>87</v>
      </nc>
      <ndxf>
        <fill>
          <patternFill>
            <bgColor rgb="FFFFFF00"/>
          </patternFill>
        </fill>
        <alignment horizontal="left" vertical="center" readingOrder="0"/>
        <border outline="0">
          <left style="thin">
            <color indexed="64"/>
          </left>
          <right style="thin">
            <color indexed="64"/>
          </right>
          <top style="thin">
            <color indexed="64"/>
          </top>
          <bottom style="thin">
            <color indexed="64"/>
          </bottom>
        </border>
      </ndxf>
    </rcc>
    <rcc rId="0" sId="1" dxf="1">
      <nc r="B10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104">
        <v>2947010</v>
      </nc>
      <ndxf>
        <alignment horizontal="left" vertical="center" readingOrder="0"/>
        <border outline="0">
          <left style="thin">
            <color indexed="64"/>
          </left>
          <right style="thin">
            <color indexed="64"/>
          </right>
          <top style="thin">
            <color indexed="64"/>
          </top>
          <bottom style="thin">
            <color indexed="64"/>
          </bottom>
        </border>
      </ndxf>
    </rcc>
    <rcc rId="0" sId="1" dxf="1">
      <nc r="D104" t="inlineStr">
        <is>
          <t>Инструмент бензиновый</t>
        </is>
      </nc>
      <ndxf>
        <alignment horizontal="left" vertical="center" readingOrder="0"/>
        <border outline="0">
          <left style="thin">
            <color indexed="64"/>
          </left>
          <top style="thin">
            <color indexed="64"/>
          </top>
        </border>
      </ndxf>
    </rcc>
    <rcc rId="0" sId="1" dxf="1">
      <nc r="E104" t="inlineStr">
        <is>
          <t xml:space="preserve">Мотобуры </t>
        </is>
      </nc>
      <ndxf>
        <alignment horizontal="left" vertical="center" readingOrder="0"/>
        <border outline="0">
          <left style="thin">
            <color indexed="64"/>
          </left>
          <right style="thin">
            <color indexed="64"/>
          </right>
          <top style="thin">
            <color indexed="64"/>
          </top>
        </border>
      </ndxf>
    </rcc>
    <rcc rId="0" sId="1" dxf="1" numFmtId="30">
      <nc r="F104">
        <v>796</v>
      </nc>
      <ndxf>
        <numFmt numFmtId="30" formatCode="@"/>
        <alignment vertical="center" readingOrder="0"/>
        <border outline="0">
          <left style="thin">
            <color indexed="64"/>
          </left>
          <right style="thin">
            <color indexed="64"/>
          </right>
          <top style="thin">
            <color indexed="64"/>
          </top>
        </border>
      </ndxf>
    </rcc>
    <rcc rId="0" sId="1" dxf="1">
      <nc r="G10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104">
        <v>1</v>
      </nc>
      <ndxf>
        <numFmt numFmtId="165" formatCode="#,##0.000"/>
        <alignment vertical="center" readingOrder="0"/>
        <border outline="0">
          <left style="thin">
            <color indexed="64"/>
          </left>
          <right style="thin">
            <color indexed="64"/>
          </right>
          <top style="thin">
            <color indexed="64"/>
          </top>
        </border>
      </ndxf>
    </rcc>
    <rcc rId="0" sId="1" dxf="1">
      <nc r="I104">
        <v>56401000000</v>
      </nc>
      <ndxf>
        <alignment vertical="center" readingOrder="0"/>
        <border outline="0">
          <left style="thin">
            <color indexed="64"/>
          </left>
          <right style="thin">
            <color indexed="64"/>
          </right>
          <top style="thin">
            <color indexed="64"/>
          </top>
        </border>
      </ndxf>
    </rcc>
    <rcc rId="0" sId="1" dxf="1">
      <nc r="J104" t="inlineStr">
        <is>
          <t>г. Пенза</t>
        </is>
      </nc>
      <ndxf>
        <alignment vertical="center" readingOrder="0"/>
        <border outline="0">
          <left style="thin">
            <color indexed="64"/>
          </left>
          <right style="thin">
            <color indexed="64"/>
          </right>
          <top style="thin">
            <color indexed="64"/>
          </top>
        </border>
      </ndxf>
    </rcc>
    <rcc rId="0" sId="1" dxf="1" numFmtId="4">
      <nc r="K104">
        <v>11050</v>
      </nc>
      <ndxf>
        <numFmt numFmtId="4" formatCode="#,##0.00"/>
        <alignment vertical="center" readingOrder="0"/>
        <border outline="0">
          <left style="thin">
            <color indexed="64"/>
          </left>
          <right style="thin">
            <color indexed="64"/>
          </right>
          <top style="thin">
            <color indexed="64"/>
          </top>
        </border>
      </ndxf>
    </rcc>
    <rcc rId="0" sId="1" dxf="1">
      <nc r="L104" t="inlineStr">
        <is>
          <t>12.2014</t>
        </is>
      </nc>
      <ndxf>
        <numFmt numFmtId="30" formatCode="@"/>
        <alignment vertical="center" readingOrder="0"/>
        <border outline="0">
          <left style="thin">
            <color indexed="64"/>
          </left>
          <right style="thin">
            <color indexed="64"/>
          </right>
          <top style="thin">
            <color indexed="64"/>
          </top>
        </border>
      </ndxf>
    </rcc>
    <rcc rId="0" sId="1" dxf="1">
      <nc r="M104" t="inlineStr">
        <is>
          <t>12.2014</t>
        </is>
      </nc>
      <ndxf>
        <numFmt numFmtId="30" formatCode="@"/>
        <alignment vertical="center" readingOrder="0"/>
        <border outline="0">
          <left style="thin">
            <color indexed="64"/>
          </left>
          <right style="thin">
            <color indexed="64"/>
          </right>
          <top style="thin">
            <color indexed="64"/>
          </top>
        </border>
      </ndxf>
    </rcc>
    <rcc rId="0" sId="1" dxf="1">
      <nc r="N104" t="inlineStr">
        <is>
          <t>Закупка у единственного поставщика</t>
        </is>
      </nc>
      <ndxf>
        <alignment vertical="center" readingOrder="0"/>
        <border outline="0">
          <left style="thin">
            <color indexed="64"/>
          </left>
          <right style="thin">
            <color indexed="64"/>
          </right>
          <top style="thin">
            <color indexed="64"/>
          </top>
          <bottom style="thin">
            <color indexed="64"/>
          </bottom>
        </border>
      </ndxf>
    </rcc>
    <rcc rId="0" sId="1" dxf="1">
      <nc r="O104" t="inlineStr">
        <is>
          <t>Нет</t>
        </is>
      </nc>
      <ndxf>
        <alignment vertical="center" readingOrder="0"/>
        <border outline="0">
          <left style="thin">
            <color indexed="64"/>
          </left>
          <right style="thin">
            <color indexed="64"/>
          </right>
          <top style="thin">
            <color indexed="64"/>
          </top>
          <bottom style="thin">
            <color indexed="64"/>
          </bottom>
        </border>
      </ndxf>
    </rcc>
  </rrc>
  <rrc rId="5334" sId="1" ref="A104:XFD104" action="deleteRow">
    <rfmt sheetId="1" xfDxf="1" sqref="A104:XFD104" start="0" length="0">
      <dxf>
        <font>
          <sz val="8"/>
          <name val="Arial"/>
          <scheme val="none"/>
        </font>
        <fill>
          <patternFill patternType="solid">
            <bgColor theme="0"/>
          </patternFill>
        </fill>
        <alignment horizontal="center" wrapText="1" readingOrder="0"/>
      </dxf>
    </rfmt>
    <rcc rId="0" sId="1" dxf="1">
      <nc r="A104">
        <v>88</v>
      </nc>
      <ndxf>
        <fill>
          <patternFill>
            <bgColor rgb="FFFFFF00"/>
          </patternFill>
        </fill>
        <alignment horizontal="left" vertical="center" readingOrder="0"/>
        <border outline="0">
          <left style="thin">
            <color indexed="64"/>
          </left>
          <right style="thin">
            <color indexed="64"/>
          </right>
          <top style="thin">
            <color indexed="64"/>
          </top>
          <bottom style="thin">
            <color indexed="64"/>
          </bottom>
        </border>
      </ndxf>
    </rcc>
    <rcc rId="0" sId="1" dxf="1">
      <nc r="B10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104">
        <v>2947010</v>
      </nc>
      <ndxf>
        <alignment horizontal="left" vertical="center" readingOrder="0"/>
        <border outline="0">
          <left style="thin">
            <color indexed="64"/>
          </left>
          <right style="thin">
            <color indexed="64"/>
          </right>
          <top style="thin">
            <color indexed="64"/>
          </top>
          <bottom style="thin">
            <color indexed="64"/>
          </bottom>
        </border>
      </ndxf>
    </rcc>
    <rcc rId="0" sId="1" dxf="1">
      <nc r="D104" t="inlineStr">
        <is>
          <t>Краскопульт</t>
        </is>
      </nc>
      <ndxf>
        <alignment horizontal="left" vertical="center" readingOrder="0"/>
        <border outline="0">
          <left style="thin">
            <color indexed="64"/>
          </left>
          <top style="thin">
            <color indexed="64"/>
          </top>
        </border>
      </ndxf>
    </rcc>
    <rcc rId="0" sId="1" dxf="1">
      <nc r="E104" t="inlineStr">
        <is>
          <t>Мощность 600 Вт, способ распыления - воздушный</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104">
        <v>796</v>
      </nc>
      <ndxf>
        <numFmt numFmtId="30" formatCode="@"/>
        <alignment vertical="center" readingOrder="0"/>
        <border outline="0">
          <left style="thin">
            <color indexed="64"/>
          </left>
          <right style="thin">
            <color indexed="64"/>
          </right>
          <top style="thin">
            <color indexed="64"/>
          </top>
        </border>
      </ndxf>
    </rcc>
    <rcc rId="0" sId="1" dxf="1">
      <nc r="G10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104">
        <v>1</v>
      </nc>
      <ndxf>
        <numFmt numFmtId="165" formatCode="#,##0.000"/>
        <alignment vertical="center" readingOrder="0"/>
        <border outline="0">
          <left style="thin">
            <color indexed="64"/>
          </left>
          <right style="thin">
            <color indexed="64"/>
          </right>
          <top style="thin">
            <color indexed="64"/>
          </top>
        </border>
      </ndxf>
    </rcc>
    <rcc rId="0" sId="1" dxf="1">
      <nc r="I104">
        <v>56401000000</v>
      </nc>
      <ndxf>
        <alignment vertical="center" readingOrder="0"/>
        <border outline="0">
          <left style="thin">
            <color indexed="64"/>
          </left>
          <right style="thin">
            <color indexed="64"/>
          </right>
          <top style="thin">
            <color indexed="64"/>
          </top>
        </border>
      </ndxf>
    </rcc>
    <rcc rId="0" sId="1" dxf="1">
      <nc r="J104" t="inlineStr">
        <is>
          <t>г. Пенза</t>
        </is>
      </nc>
      <ndxf>
        <alignment vertical="center" readingOrder="0"/>
        <border outline="0">
          <left style="thin">
            <color indexed="64"/>
          </left>
          <right style="thin">
            <color indexed="64"/>
          </right>
          <top style="thin">
            <color indexed="64"/>
          </top>
        </border>
      </ndxf>
    </rcc>
    <rcc rId="0" sId="1" dxf="1" numFmtId="4">
      <nc r="K104">
        <v>3080</v>
      </nc>
      <ndxf>
        <numFmt numFmtId="4" formatCode="#,##0.00"/>
        <alignment vertical="center" readingOrder="0"/>
        <border outline="0">
          <left style="thin">
            <color indexed="64"/>
          </left>
          <right style="thin">
            <color indexed="64"/>
          </right>
          <top style="thin">
            <color indexed="64"/>
          </top>
        </border>
      </ndxf>
    </rcc>
    <rcc rId="0" sId="1" dxf="1">
      <nc r="L104" t="inlineStr">
        <is>
          <t>12.2014</t>
        </is>
      </nc>
      <ndxf>
        <numFmt numFmtId="30" formatCode="@"/>
        <alignment vertical="center" readingOrder="0"/>
        <border outline="0">
          <left style="thin">
            <color indexed="64"/>
          </left>
          <right style="thin">
            <color indexed="64"/>
          </right>
          <top style="thin">
            <color indexed="64"/>
          </top>
        </border>
      </ndxf>
    </rcc>
    <rcc rId="0" sId="1" dxf="1">
      <nc r="M104" t="inlineStr">
        <is>
          <t>12.2014</t>
        </is>
      </nc>
      <ndxf>
        <numFmt numFmtId="30" formatCode="@"/>
        <alignment vertical="center" readingOrder="0"/>
        <border outline="0">
          <left style="thin">
            <color indexed="64"/>
          </left>
          <right style="thin">
            <color indexed="64"/>
          </right>
          <top style="thin">
            <color indexed="64"/>
          </top>
        </border>
      </ndxf>
    </rcc>
    <rcc rId="0" sId="1" dxf="1">
      <nc r="N104" t="inlineStr">
        <is>
          <t>Закупка у единственного поставщика</t>
        </is>
      </nc>
      <ndxf>
        <alignment vertical="center" readingOrder="0"/>
        <border outline="0">
          <left style="thin">
            <color indexed="64"/>
          </left>
          <right style="thin">
            <color indexed="64"/>
          </right>
          <top style="thin">
            <color indexed="64"/>
          </top>
          <bottom style="thin">
            <color indexed="64"/>
          </bottom>
        </border>
      </ndxf>
    </rcc>
    <rcc rId="0" sId="1" dxf="1">
      <nc r="O104" t="inlineStr">
        <is>
          <t>Нет</t>
        </is>
      </nc>
      <ndxf>
        <alignment vertical="center" readingOrder="0"/>
        <border outline="0">
          <left style="thin">
            <color indexed="64"/>
          </left>
          <right style="thin">
            <color indexed="64"/>
          </right>
          <top style="thin">
            <color indexed="64"/>
          </top>
          <bottom style="thin">
            <color indexed="64"/>
          </bottom>
        </border>
      </ndxf>
    </rcc>
  </rrc>
  <rrc rId="5335" sId="1" ref="A148:XFD148" action="deleteRow">
    <rfmt sheetId="1" xfDxf="1" sqref="A148:XFD148" start="0" length="0">
      <dxf>
        <font>
          <sz val="8"/>
          <name val="Arial"/>
          <scheme val="none"/>
        </font>
        <fill>
          <patternFill patternType="solid">
            <bgColor theme="0"/>
          </patternFill>
        </fill>
        <alignment vertical="top" readingOrder="0"/>
      </dxf>
    </rfmt>
    <rcc rId="0" sId="1" dxf="1">
      <nc r="A148">
        <v>128</v>
      </nc>
      <ndxf>
        <fill>
          <patternFill>
            <bgColor rgb="FFFFFF0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B148" t="inlineStr">
        <is>
          <t>45.21.4</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148">
        <v>1120101</v>
      </nc>
      <ndxf>
        <alignment horizontal="left" vertical="center" wrapText="1" readingOrder="0"/>
        <border outline="0">
          <left style="thin">
            <color indexed="64"/>
          </left>
          <right style="thin">
            <color indexed="64"/>
          </right>
          <top style="thin">
            <color indexed="64"/>
          </top>
          <bottom style="thin">
            <color indexed="64"/>
          </bottom>
        </border>
      </ndxf>
    </rcc>
    <rcc rId="0" sId="1" dxf="1">
      <nc r="D148" t="inlineStr">
        <is>
          <t>Выполнение работ по выносу газопровода низкого давления для газификации жилого дома по ул. Московская, 34,36а г. Пенза</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148" t="inlineStr">
        <is>
          <t xml:space="preserve">ГОСТ 17.5.3.04-83 «Общие требования к рекультивации земель».
</t>
        </is>
      </nc>
      <ndxf>
        <alignment horizontal="left" vertical="center" wrapText="1" readingOrder="0"/>
        <border outline="0">
          <left style="thin">
            <color indexed="64"/>
          </left>
          <right style="thin">
            <color indexed="64"/>
          </right>
          <top style="thin">
            <color indexed="64"/>
          </top>
          <bottom style="thin">
            <color indexed="64"/>
          </bottom>
        </border>
      </ndxf>
    </rcc>
    <rfmt sheetId="1" sqref="F148" start="0" length="0">
      <dxf>
        <alignment horizontal="center" vertical="center" wrapText="1" readingOrder="0"/>
        <border outline="0">
          <left style="thin">
            <color indexed="64"/>
          </left>
          <right style="thin">
            <color indexed="64"/>
          </right>
          <top style="thin">
            <color indexed="64"/>
          </top>
          <bottom style="thin">
            <color indexed="64"/>
          </bottom>
        </border>
      </dxf>
    </rfmt>
    <rcc rId="0" sId="1" dxf="1">
      <nc r="G148" t="inlineStr">
        <is>
          <t>-</t>
        </is>
      </nc>
      <ndxf>
        <alignment horizontal="center" vertical="center" readingOrder="0"/>
        <border outline="0">
          <left style="thin">
            <color indexed="64"/>
          </left>
          <right style="thin">
            <color indexed="64"/>
          </right>
          <top style="thin">
            <color indexed="64"/>
          </top>
          <bottom style="thin">
            <color indexed="64"/>
          </bottom>
        </border>
      </ndxf>
    </rcc>
    <rfmt sheetId="1" sqref="H148" start="0" length="0">
      <dxf>
        <alignment horizontal="center" vertical="center" wrapText="1" readingOrder="0"/>
        <border outline="0">
          <left style="thin">
            <color indexed="64"/>
          </left>
          <right style="thin">
            <color indexed="64"/>
          </right>
          <top style="thin">
            <color indexed="64"/>
          </top>
          <bottom style="thin">
            <color indexed="64"/>
          </bottom>
        </border>
      </dxf>
    </rfmt>
    <rcc rId="0" sId="1" dxf="1">
      <nc r="I148">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148"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148">
        <v>176093.26</v>
      </nc>
      <ndxf>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L148" t="inlineStr">
        <is>
          <t>12.2014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M148" t="inlineStr">
        <is>
          <t>12.2014</t>
        </is>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N148" t="inlineStr">
        <is>
          <t>Закупка у единственного поставщика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148"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rc rId="5336" sId="1" ref="A154:XFD154" action="deleteRow">
    <rfmt sheetId="1" xfDxf="1" sqref="A154:XFD154" start="0" length="0">
      <dxf>
        <font>
          <sz val="8"/>
          <name val="Arial"/>
          <scheme val="none"/>
        </font>
        <fill>
          <patternFill patternType="solid">
            <bgColor theme="0"/>
          </patternFill>
        </fill>
        <alignment vertical="top" readingOrder="0"/>
      </dxf>
    </rfmt>
    <rcc rId="0" sId="1" dxf="1">
      <nc r="A154">
        <v>135</v>
      </nc>
      <ndxf>
        <fill>
          <patternFill>
            <bgColor rgb="FFFFFF0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B154" t="inlineStr">
        <is>
          <t>72.60</t>
        </is>
      </nc>
      <ndxf>
        <alignment horizontal="left" vertical="center" readingOrder="0"/>
        <border outline="0">
          <left style="thin">
            <color indexed="64"/>
          </left>
          <right style="thin">
            <color indexed="64"/>
          </right>
          <top style="thin">
            <color indexed="64"/>
          </top>
          <bottom style="thin">
            <color indexed="64"/>
          </bottom>
        </border>
      </ndxf>
    </rcc>
    <rcc rId="0" sId="1" dxf="1">
      <nc r="C154">
        <v>7230000</v>
      </nc>
      <ndxf>
        <alignment horizontal="left" vertical="center" readingOrder="0"/>
        <border outline="0">
          <left style="thin">
            <color indexed="64"/>
          </left>
          <right style="thin">
            <color indexed="64"/>
          </right>
          <top style="thin">
            <color indexed="64"/>
          </top>
          <bottom style="thin">
            <color indexed="64"/>
          </bottom>
        </border>
      </ndxf>
    </rcc>
    <rcc rId="0" sId="1" dxf="1">
      <nc r="D154" t="inlineStr">
        <is>
          <t>Сопровождение электронного периодического справочника «Система Гарант»</t>
        </is>
      </nc>
      <ndxf>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1" dxf="1">
      <nc r="E154" t="inlineStr">
        <is>
          <t>Обновление информации, тестирование, восстановление и поддержание нормальной работоспособности ЭПС.</t>
        </is>
      </nc>
      <ndxf>
        <fill>
          <patternFill patternType="none">
            <bgColor indexed="65"/>
          </patternFill>
        </fill>
        <alignment horizontal="justify" vertical="center" readingOrder="0"/>
        <border outline="0">
          <left style="thin">
            <color indexed="64"/>
          </left>
          <right style="thin">
            <color indexed="64"/>
          </right>
          <top style="thin">
            <color indexed="64"/>
          </top>
          <bottom style="thin">
            <color indexed="64"/>
          </bottom>
        </border>
      </ndxf>
    </rcc>
    <rfmt sheetId="1" sqref="F154"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cc rId="0" sId="1" dxf="1">
      <nc r="G154" t="inlineStr">
        <is>
          <t>-</t>
        </is>
      </nc>
      <ndxf>
        <alignment horizontal="center" vertical="center" readingOrder="0"/>
        <border outline="0">
          <left style="thin">
            <color indexed="64"/>
          </left>
          <right style="thin">
            <color indexed="64"/>
          </right>
          <top style="thin">
            <color indexed="64"/>
          </top>
          <bottom style="thin">
            <color indexed="64"/>
          </bottom>
        </border>
      </ndxf>
    </rcc>
    <rfmt sheetId="1" sqref="H154" start="0" length="0">
      <dxf>
        <alignment horizontal="center" vertical="center" readingOrder="0"/>
        <border outline="0">
          <left style="thin">
            <color indexed="64"/>
          </left>
          <right style="thin">
            <color indexed="64"/>
          </right>
          <top style="thin">
            <color indexed="64"/>
          </top>
          <bottom style="thin">
            <color indexed="64"/>
          </bottom>
        </border>
      </dxf>
    </rfmt>
    <rcc rId="0" sId="1" dxf="1">
      <nc r="I154">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154"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154">
        <v>303630</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dxf="1">
      <nc r="L154" t="inlineStr">
        <is>
          <t>12.2014</t>
        </is>
      </nc>
      <ndxf>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dxf="1">
      <nc r="M154" t="inlineStr">
        <is>
          <t>2015 г.</t>
        </is>
      </nc>
      <ndxf>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dxf="1">
      <nc r="N154" t="inlineStr">
        <is>
          <t>Открытый запрос предложений</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154"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cc rId="5337" sId="1">
    <oc r="A104">
      <v>89</v>
    </oc>
    <nc r="A104">
      <v>84</v>
    </nc>
  </rcc>
  <rcc rId="5338" sId="1">
    <oc r="A105">
      <v>90</v>
    </oc>
    <nc r="A105">
      <v>85</v>
    </nc>
  </rcc>
  <rcc rId="5339" sId="1">
    <oc r="A106">
      <v>91</v>
    </oc>
    <nc r="A106">
      <v>86</v>
    </nc>
  </rcc>
  <rcc rId="5340" sId="1">
    <oc r="A107">
      <v>92</v>
    </oc>
    <nc r="A107">
      <v>87</v>
    </nc>
  </rcc>
  <rcc rId="5341" sId="1">
    <oc r="A108">
      <v>93</v>
    </oc>
    <nc r="A108">
      <v>88</v>
    </nc>
  </rcc>
  <rcc rId="5342" sId="1">
    <oc r="A111">
      <v>94</v>
    </oc>
    <nc r="A111">
      <v>89</v>
    </nc>
  </rcc>
  <rcc rId="5343" sId="1">
    <oc r="A112">
      <v>95</v>
    </oc>
    <nc r="A112">
      <v>90</v>
    </nc>
  </rcc>
  <rcc rId="5344" sId="1">
    <oc r="A113">
      <v>96</v>
    </oc>
    <nc r="A113">
      <v>91</v>
    </nc>
  </rcc>
  <rcc rId="5345" sId="1">
    <oc r="A114">
      <v>97</v>
    </oc>
    <nc r="A114">
      <v>92</v>
    </nc>
  </rcc>
  <rcc rId="5346" sId="1">
    <oc r="A115">
      <v>98</v>
    </oc>
    <nc r="A115">
      <v>93</v>
    </nc>
  </rcc>
  <rcc rId="5347" sId="1">
    <oc r="A116">
      <v>99</v>
    </oc>
    <nc r="A116">
      <v>94</v>
    </nc>
  </rcc>
  <rcc rId="5348" sId="1">
    <oc r="A117">
      <v>100</v>
    </oc>
    <nc r="A117">
      <v>95</v>
    </nc>
  </rcc>
  <rcc rId="5349" sId="1">
    <oc r="A118">
      <v>101</v>
    </oc>
    <nc r="A118">
      <v>96</v>
    </nc>
  </rcc>
  <rcc rId="5350" sId="1">
    <oc r="A119">
      <v>102</v>
    </oc>
    <nc r="A119">
      <v>97</v>
    </nc>
  </rcc>
  <rcc rId="5351" sId="1">
    <oc r="A120">
      <v>103</v>
    </oc>
    <nc r="A120">
      <v>98</v>
    </nc>
  </rcc>
  <rcc rId="5352" sId="1">
    <oc r="A121">
      <v>104</v>
    </oc>
    <nc r="A121">
      <v>99</v>
    </nc>
  </rcc>
  <rcc rId="5353" sId="1">
    <oc r="A122">
      <v>105</v>
    </oc>
    <nc r="A122">
      <v>100</v>
    </nc>
  </rcc>
  <rcc rId="5354" sId="1">
    <oc r="A124">
      <v>106</v>
    </oc>
    <nc r="A124">
      <v>101</v>
    </nc>
  </rcc>
  <rcc rId="5355" sId="1">
    <oc r="A125">
      <v>107</v>
    </oc>
    <nc r="A125">
      <v>102</v>
    </nc>
  </rcc>
  <rcc rId="5356" sId="1">
    <oc r="A126">
      <v>108</v>
    </oc>
    <nc r="A126">
      <v>103</v>
    </nc>
  </rcc>
  <rcc rId="5357" sId="1">
    <oc r="A127">
      <v>109</v>
    </oc>
    <nc r="A127">
      <v>104</v>
    </nc>
  </rcc>
  <rcc rId="5358" sId="1">
    <oc r="A128">
      <v>110</v>
    </oc>
    <nc r="A128">
      <v>105</v>
    </nc>
  </rcc>
  <rcc rId="5359" sId="1">
    <oc r="A129">
      <v>111</v>
    </oc>
    <nc r="A129">
      <v>106</v>
    </nc>
  </rcc>
  <rcc rId="5360" sId="1">
    <oc r="A131">
      <v>112</v>
    </oc>
    <nc r="A131">
      <v>107</v>
    </nc>
  </rcc>
  <rcc rId="5361" sId="1">
    <oc r="A132">
      <v>113</v>
    </oc>
    <nc r="A132">
      <v>108</v>
    </nc>
  </rcc>
  <rcc rId="5362" sId="1">
    <oc r="A133">
      <v>114</v>
    </oc>
    <nc r="A133">
      <v>109</v>
    </nc>
  </rcc>
  <rcc rId="5363" sId="1">
    <oc r="A134">
      <v>115</v>
    </oc>
    <nc r="A134">
      <v>110</v>
    </nc>
  </rcc>
  <rcc rId="5364" sId="1">
    <oc r="A135">
      <v>116</v>
    </oc>
    <nc r="A135">
      <v>111</v>
    </nc>
  </rcc>
  <rcc rId="5365" sId="1">
    <oc r="A136">
      <v>117</v>
    </oc>
    <nc r="A136">
      <v>112</v>
    </nc>
  </rcc>
  <rcc rId="5366" sId="1">
    <oc r="A137">
      <v>118</v>
    </oc>
    <nc r="A137">
      <v>113</v>
    </nc>
  </rcc>
  <rcc rId="5367" sId="1">
    <oc r="A138">
      <v>119</v>
    </oc>
    <nc r="A138">
      <v>114</v>
    </nc>
  </rcc>
  <rcc rId="5368" sId="1">
    <oc r="A139">
      <v>120</v>
    </oc>
    <nc r="A139">
      <v>115</v>
    </nc>
  </rcc>
  <rcc rId="5369" sId="1">
    <oc r="A140">
      <v>121</v>
    </oc>
    <nc r="A140">
      <v>116</v>
    </nc>
  </rcc>
  <rcc rId="5370" sId="1">
    <oc r="A141">
      <v>122</v>
    </oc>
    <nc r="A141">
      <v>117</v>
    </nc>
  </rcc>
  <rcc rId="5371" sId="1">
    <oc r="A142">
      <v>123</v>
    </oc>
    <nc r="A142">
      <v>118</v>
    </nc>
  </rcc>
  <rcc rId="5372" sId="1">
    <oc r="A143">
      <v>124</v>
    </oc>
    <nc r="A143">
      <v>119</v>
    </nc>
  </rcc>
  <rcc rId="5373" sId="1">
    <oc r="A144">
      <v>125</v>
    </oc>
    <nc r="A144">
      <v>120</v>
    </nc>
  </rcc>
  <rcc rId="5374" sId="1">
    <oc r="A146">
      <v>126</v>
    </oc>
    <nc r="A146">
      <v>121</v>
    </nc>
  </rcc>
  <rcc rId="5375" sId="1">
    <oc r="A147">
      <v>127</v>
    </oc>
    <nc r="A147">
      <v>122</v>
    </nc>
  </rcc>
  <rcc rId="5376" sId="1">
    <oc r="A148">
      <v>129</v>
    </oc>
    <nc r="A148">
      <v>123</v>
    </nc>
  </rcc>
  <rcc rId="5377" sId="1">
    <oc r="A149">
      <v>130</v>
    </oc>
    <nc r="A149">
      <v>124</v>
    </nc>
  </rcc>
  <rcc rId="5378" sId="1">
    <oc r="A150">
      <v>131</v>
    </oc>
    <nc r="A150">
      <v>125</v>
    </nc>
  </rcc>
  <rcc rId="5379" sId="1">
    <oc r="A151">
      <v>132</v>
    </oc>
    <nc r="A151">
      <v>126</v>
    </nc>
  </rcc>
  <rcc rId="5380" sId="1">
    <oc r="A152">
      <v>133</v>
    </oc>
    <nc r="A152">
      <v>127</v>
    </nc>
  </rcc>
  <rcc rId="5381" sId="1">
    <oc r="A153">
      <v>134</v>
    </oc>
    <nc r="A153">
      <v>128</v>
    </nc>
  </rcc>
  <rcc rId="5382" sId="1">
    <oc r="A154">
      <v>136</v>
    </oc>
    <nc r="A154">
      <v>129</v>
    </nc>
  </rcc>
  <rcc rId="5383" sId="1">
    <oc r="A155">
      <v>137</v>
    </oc>
    <nc r="A155">
      <v>130</v>
    </nc>
  </rcc>
  <rcc rId="5384" sId="1">
    <oc r="A156">
      <v>138</v>
    </oc>
    <nc r="A156">
      <v>131</v>
    </nc>
  </rcc>
  <rcv guid="{D8A421B5-465D-4DED-85B9-46E5C55D23A0}" action="delete"/>
  <rcv guid="{D8A421B5-465D-4DED-85B9-46E5C55D23A0}"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96" sId="1" ref="A41:XFD41" action="deleteRow">
    <rfmt sheetId="1" xfDxf="1" sqref="A41:XFD41" start="0" length="0">
      <dxf>
        <font>
          <sz val="8"/>
          <name val="Arial"/>
          <scheme val="none"/>
        </font>
        <fill>
          <patternFill patternType="solid">
            <bgColor theme="0"/>
          </patternFill>
        </fill>
        <alignment horizontal="center" vertical="top" readingOrder="0"/>
      </dxf>
    </rfmt>
    <rcc rId="0" sId="1" dxf="1">
      <nc r="A41">
        <v>41</v>
      </nc>
      <ndxf>
        <alignment horizontal="left" vertical="center" wrapText="1" readingOrder="0"/>
        <border outline="0">
          <left style="thin">
            <color indexed="64"/>
          </left>
          <top style="thin">
            <color indexed="64"/>
          </top>
          <bottom style="thin">
            <color indexed="64"/>
          </bottom>
        </border>
      </ndxf>
    </rcc>
    <rcc rId="0" sId="1" dxf="1">
      <nc r="B41" t="inlineStr">
        <is>
          <t>27.22</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41">
        <v>2715830</v>
      </nc>
      <ndxf>
        <alignment horizontal="left" vertical="center" wrapText="1" readingOrder="0"/>
        <border outline="0">
          <left style="thin">
            <color indexed="64"/>
          </left>
          <right style="thin">
            <color indexed="64"/>
          </right>
          <top style="thin">
            <color indexed="64"/>
          </top>
          <bottom style="thin">
            <color indexed="64"/>
          </bottom>
        </border>
      </ndxf>
    </rcc>
    <rcc rId="0" sId="1" dxf="1">
      <nc r="D41" t="inlineStr">
        <is>
          <t>Трубы стальные</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41" t="inlineStr">
        <is>
          <t>Различные неизолированные трубы по ГОСТ 3262-75; ГОСТ 10705-80; ГОСТ 10704-91</t>
        </is>
      </nc>
      <ndxf>
        <font>
          <sz val="6"/>
          <name val="Arial"/>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F41">
        <v>168</v>
      </nc>
      <ndxf>
        <numFmt numFmtId="164" formatCode="0&quot;  &quot;"/>
        <alignment vertical="center" wrapText="1" readingOrder="0"/>
        <border outline="0">
          <left style="thin">
            <color indexed="64"/>
          </left>
          <right style="thin">
            <color indexed="64"/>
          </right>
          <top style="thin">
            <color indexed="64"/>
          </top>
          <bottom style="thin">
            <color indexed="64"/>
          </bottom>
        </border>
      </ndxf>
    </rcc>
    <rcc rId="0" sId="1" dxf="1">
      <nc r="G41" t="inlineStr">
        <is>
          <t>Тонна; метрическая тонна (1000 кг)</t>
        </is>
      </nc>
      <ndxf>
        <alignment vertical="center" wrapText="1" readingOrder="0"/>
        <border outline="0">
          <left style="thin">
            <color indexed="64"/>
          </left>
          <right style="thin">
            <color indexed="64"/>
          </right>
          <top style="thin">
            <color indexed="64"/>
          </top>
          <bottom style="thin">
            <color indexed="64"/>
          </bottom>
        </border>
      </ndxf>
    </rcc>
    <rcc rId="0" sId="1" dxf="1" numFmtId="4">
      <nc r="H41">
        <v>14.2</v>
      </nc>
      <ndxf>
        <numFmt numFmtId="165" formatCode="#,##0.000"/>
        <alignment vertical="center" wrapText="1" readingOrder="0"/>
        <border outline="0">
          <left style="thin">
            <color indexed="64"/>
          </left>
          <right style="thin">
            <color indexed="64"/>
          </right>
          <top style="thin">
            <color indexed="64"/>
          </top>
          <bottom style="thin">
            <color indexed="64"/>
          </bottom>
        </border>
      </ndxf>
    </rcc>
    <rcc rId="0" sId="1" dxf="1">
      <nc r="I41">
        <v>56401000000</v>
      </nc>
      <ndxf>
        <alignment vertical="center" wrapText="1" readingOrder="0"/>
        <border outline="0">
          <left style="thin">
            <color indexed="64"/>
          </left>
          <right style="thin">
            <color indexed="64"/>
          </right>
          <top style="thin">
            <color indexed="64"/>
          </top>
          <bottom style="thin">
            <color indexed="64"/>
          </bottom>
        </border>
      </ndxf>
    </rcc>
    <rcc rId="0" sId="1" dxf="1">
      <nc r="J41" t="inlineStr">
        <is>
          <t>г. Пенза</t>
        </is>
      </nc>
      <ndxf>
        <alignment vertical="center" wrapText="1" readingOrder="0"/>
        <border outline="0">
          <left style="thin">
            <color indexed="64"/>
          </left>
          <right style="thin">
            <color indexed="64"/>
          </right>
          <top style="thin">
            <color indexed="64"/>
          </top>
          <bottom style="thin">
            <color indexed="64"/>
          </bottom>
        </border>
      </ndxf>
    </rcc>
    <rcc rId="0" sId="1" s="1" dxf="1" numFmtId="4">
      <nc r="K41">
        <v>450000</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41" t="inlineStr">
        <is>
          <t>09.2014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1" t="inlineStr">
        <is>
          <t>11.2014</t>
        </is>
      </nc>
      <ndxf>
        <numFmt numFmtId="30" formatCode="@"/>
        <alignment vertical="center" wrapText="1" readingOrder="0"/>
        <border outline="0">
          <left style="thin">
            <color indexed="64"/>
          </left>
          <right style="thin">
            <color indexed="64"/>
          </right>
          <top style="thin">
            <color indexed="64"/>
          </top>
          <bottom style="thin">
            <color indexed="64"/>
          </bottom>
        </border>
      </ndxf>
    </rcc>
    <rcc rId="0" sId="1" dxf="1">
      <nc r="N41" t="inlineStr">
        <is>
          <t>Открытый запрос предложений</t>
        </is>
      </nc>
      <ndxf>
        <alignment vertical="center" wrapText="1" readingOrder="0"/>
        <border outline="0">
          <left style="thin">
            <color indexed="64"/>
          </left>
          <right style="thin">
            <color indexed="64"/>
          </right>
          <top style="thin">
            <color indexed="64"/>
          </top>
          <bottom style="thin">
            <color indexed="64"/>
          </bottom>
        </border>
      </ndxf>
    </rcc>
    <rcc rId="0" sId="1" dxf="1">
      <nc r="O41" t="inlineStr">
        <is>
          <t>нет</t>
        </is>
      </nc>
      <ndxf>
        <alignment vertical="center" wrapText="1" readingOrder="0"/>
        <border outline="0">
          <left style="thin">
            <color indexed="64"/>
          </left>
          <right style="thin">
            <color indexed="64"/>
          </right>
          <top style="thin">
            <color indexed="64"/>
          </top>
          <bottom style="thin">
            <color indexed="64"/>
          </bottom>
        </border>
      </ndxf>
    </rcc>
  </rr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97" sId="1" ref="A38:XFD38" action="insertRow"/>
  <rcc rId="5498" sId="1" numFmtId="4">
    <nc r="K38">
      <v>389400</v>
    </nc>
  </rcc>
  <rcc rId="5499" sId="1">
    <nc r="L38" t="inlineStr">
      <is>
        <t>04.2014</t>
      </is>
    </nc>
  </rcc>
  <rcc rId="5500" sId="1">
    <nc r="M38" t="inlineStr">
      <is>
        <t>06.2014</t>
      </is>
    </nc>
  </rcc>
  <rcc rId="5501" sId="1" numFmtId="4">
    <nc r="F38">
      <v>796</v>
    </nc>
  </rcc>
  <rcc rId="5502" sId="1">
    <nc r="G38" t="inlineStr">
      <is>
        <t>шт</t>
      </is>
    </nc>
  </rcc>
  <rcc rId="5503" sId="1">
    <nc r="I38">
      <v>56401000000</v>
    </nc>
  </rcc>
  <rcc rId="5504" sId="1">
    <nc r="J38" t="inlineStr">
      <is>
        <t>г. Пенза</t>
      </is>
    </nc>
  </rcc>
  <rcc rId="5505" sId="1" numFmtId="4">
    <nc r="H38">
      <v>100</v>
    </nc>
  </rcc>
  <rcc rId="5506" sId="1" odxf="1" dxf="1">
    <nc r="B38" t="inlineStr">
      <is>
        <t>45.21.4</t>
      </is>
    </nc>
    <odxf>
      <alignment wrapText="0" readingOrder="0"/>
    </odxf>
    <ndxf>
      <alignment wrapText="1" readingOrder="0"/>
    </ndxf>
  </rcc>
  <rcc rId="5507" sId="1" odxf="1" dxf="1">
    <nc r="C38">
      <v>2944148</v>
    </nc>
    <odxf>
      <alignment wrapText="0" readingOrder="0"/>
    </odxf>
    <ndxf>
      <alignment wrapText="1" readingOrder="0"/>
    </ndxf>
  </rcc>
  <rcc rId="5508" sId="1">
    <nc r="D38" t="inlineStr">
      <is>
        <t>Протекторы магниевые</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09" sId="1">
    <oc r="H20">
      <v>18</v>
    </oc>
    <nc r="H20">
      <v>7</v>
    </nc>
  </rcc>
  <rcc rId="5510" sId="1" numFmtId="4">
    <oc r="K20">
      <v>4044391.0000000005</v>
    </oc>
    <nc r="K20">
      <v>3831890</v>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11" sId="1" ref="A21:XFD21" action="deleteRow">
    <rfmt sheetId="1" xfDxf="1" sqref="A21:XFD21" start="0" length="0">
      <dxf>
        <font>
          <sz val="8"/>
          <name val="Arial"/>
          <scheme val="none"/>
        </font>
        <alignment vertical="top" readingOrder="0"/>
      </dxf>
    </rfmt>
    <rcc rId="0" sId="1" dxf="1">
      <nc r="A21">
        <v>6</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B21" t="inlineStr">
        <is>
          <t>51.65.2</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21">
        <v>2944148</v>
      </nc>
      <ndxf>
        <fill>
          <patternFill patternType="solid">
            <bgColor theme="0"/>
          </patternFill>
        </fill>
        <alignment horizontal="left" vertical="center" readingOrder="0"/>
        <border outline="0">
          <left style="thin">
            <color indexed="64"/>
          </left>
          <right style="thin">
            <color indexed="64"/>
          </right>
          <top style="thin">
            <color indexed="64"/>
          </top>
          <bottom style="thin">
            <color indexed="64"/>
          </bottom>
        </border>
      </ndxf>
    </rcc>
    <rcc rId="0" sId="1" dxf="1">
      <nc r="D21" t="inlineStr">
        <is>
          <t>Станции катодной защиты</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E21" t="inlineStr">
        <is>
          <t>инверторные со встроенной системой телеметрии, интегрированной в аппаратно-программный комплекс, канал передачи данных GSM CSD</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umFmtId="30">
      <nc r="F21">
        <v>796</v>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21" t="inlineStr">
        <is>
          <t>шт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21">
        <v>14</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21">
        <v>56401000000</v>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21" t="inlineStr">
        <is>
          <t>г. Пенза</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21">
        <v>1029084</v>
      </nc>
      <ndxf>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21" t="inlineStr">
        <is>
          <t>02.2014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1" t="inlineStr">
        <is>
          <t>05.2014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1" t="inlineStr">
        <is>
          <t>Открытый запрос предложений</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1" t="inlineStr">
        <is>
          <t>Нет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0:XFD20">
    <dxf>
      <fill>
        <patternFill>
          <bgColor theme="6" tint="0.79998168889431442"/>
        </patternFill>
      </fill>
    </dxf>
  </rfmt>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12" sId="1">
    <oc r="E40" t="inlineStr">
      <is>
        <t>Задвижка магистральная PN 16 со стальными втулочными концами
Основные характеристики:
DN - 250
Наруж. Ø стальн. трубы - 273.</t>
      </is>
    </oc>
    <nc r="E40" t="inlineStr">
      <is>
        <t>Краны шаровые РУ16 фланцевые полный проход</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13" sId="1" odxf="1" dxf="1">
    <oc r="I40" t="inlineStr">
      <is>
        <t>шт</t>
      </is>
    </oc>
    <nc r="I40">
      <v>56401000000</v>
    </nc>
    <odxf>
      <fill>
        <patternFill>
          <bgColor theme="0"/>
        </patternFill>
      </fill>
    </odxf>
    <ndxf>
      <fill>
        <patternFill>
          <bgColor theme="6" tint="0.79998168889431442"/>
        </patternFill>
      </fill>
    </ndxf>
  </rcc>
  <rfmt sheetId="1" sqref="J40" start="0" length="0">
    <dxf>
      <fill>
        <patternFill>
          <bgColor theme="6" tint="0.79998168889431442"/>
        </patternFill>
      </fill>
    </dxf>
  </rfmt>
  <rcc rId="5514" sId="1">
    <oc r="H40" t="inlineStr">
      <is>
        <t>шт</t>
      </is>
    </oc>
    <nc r="H40">
      <v>23</v>
    </nc>
  </rcc>
  <rcc rId="5515" sId="1" numFmtId="4">
    <oc r="K40">
      <v>354887.9</v>
    </oc>
    <nc r="K40">
      <v>203173</v>
    </nc>
  </rcc>
  <rcc rId="5516" sId="1">
    <oc r="L40" t="inlineStr">
      <is>
        <t>08.2014</t>
      </is>
    </oc>
    <nc r="L40" t="inlineStr">
      <is>
        <t>02.2014</t>
      </is>
    </nc>
  </rcc>
  <rcc rId="5517" sId="1">
    <oc r="M40" t="inlineStr">
      <is>
        <t>12.2014</t>
      </is>
    </oc>
    <nc r="M40" t="inlineStr">
      <is>
        <t>03.2014</t>
      </is>
    </nc>
  </rcc>
  <rrc rId="5518" sId="1" ref="A32:XFD32" action="insertRow"/>
  <rm rId="5519" sheetId="1" source="A41:XFD41" destination="A32:XFD32" sourceSheetId="1">
    <rfmt sheetId="1" xfDxf="1" sqref="A32:XFD32" start="0" length="0">
      <dxf>
        <font>
          <sz val="8"/>
          <name val="Arial"/>
          <scheme val="none"/>
        </font>
        <fill>
          <patternFill patternType="solid">
            <bgColor theme="6" tint="0.79998168889431442"/>
          </patternFill>
        </fill>
        <alignment horizontal="left" wrapText="1" readingOrder="0"/>
      </dxf>
    </rfmt>
    <rfmt sheetId="1" sqref="A32" start="0" length="0">
      <dxf>
        <alignment vertical="center" readingOrder="0"/>
        <border outline="0">
          <left style="thin">
            <color indexed="64"/>
          </left>
          <top style="thin">
            <color indexed="64"/>
          </top>
          <bottom style="thin">
            <color indexed="64"/>
          </bottom>
        </border>
      </dxf>
    </rfmt>
    <rfmt sheetId="1" sqref="B32" start="0" length="0">
      <dxf>
        <alignment vertical="center" readingOrder="0"/>
        <border outline="0">
          <top style="thin">
            <color indexed="64"/>
          </top>
          <bottom style="thin">
            <color indexed="64"/>
          </bottom>
        </border>
      </dxf>
    </rfmt>
    <rfmt sheetId="1" sqref="C32" start="0" length="0">
      <dxf>
        <alignment vertical="center" readingOrder="0"/>
        <border outline="0">
          <top style="thin">
            <color indexed="64"/>
          </top>
          <bottom style="thin">
            <color indexed="64"/>
          </bottom>
        </border>
      </dxf>
    </rfmt>
    <rfmt sheetId="1" sqref="D32" start="0" length="0">
      <dxf>
        <alignment vertical="center" readingOrder="0"/>
        <border outline="0">
          <top style="thin">
            <color indexed="64"/>
          </top>
          <bottom style="thin">
            <color indexed="64"/>
          </bottom>
        </border>
      </dxf>
    </rfmt>
    <rfmt sheetId="1" sqref="E32" start="0" length="0">
      <dxf>
        <alignment vertical="center" readingOrder="0"/>
        <border outline="0">
          <top style="thin">
            <color indexed="64"/>
          </top>
          <bottom style="thin">
            <color indexed="64"/>
          </bottom>
        </border>
      </dxf>
    </rfmt>
    <rfmt sheetId="1" sqref="F32" start="0" length="0">
      <dxf>
        <numFmt numFmtId="164" formatCode="0&quot;  &quot;"/>
        <alignment horizontal="center" vertical="center" readingOrder="0"/>
        <border outline="0">
          <top style="thin">
            <color indexed="64"/>
          </top>
          <bottom style="thin">
            <color indexed="64"/>
          </bottom>
        </border>
      </dxf>
    </rfmt>
    <rfmt sheetId="1" sqref="G32" start="0" length="0">
      <dxf>
        <alignment horizontal="center" vertical="center" readingOrder="0"/>
        <border outline="0">
          <top style="thin">
            <color indexed="64"/>
          </top>
          <bottom style="thin">
            <color indexed="64"/>
          </bottom>
        </border>
      </dxf>
    </rfmt>
    <rfmt sheetId="1" sqref="H32" start="0" length="0">
      <dxf>
        <alignment horizontal="center" vertical="center" readingOrder="0"/>
        <border outline="0">
          <top style="thin">
            <color indexed="64"/>
          </top>
          <bottom style="thin">
            <color indexed="64"/>
          </bottom>
        </border>
      </dxf>
    </rfmt>
    <rfmt sheetId="1" sqref="I32" start="0" length="0">
      <dxf>
        <alignment horizontal="center" vertical="center" readingOrder="0"/>
        <border outline="0">
          <top style="thin">
            <color indexed="64"/>
          </top>
          <bottom style="thin">
            <color indexed="64"/>
          </bottom>
        </border>
      </dxf>
    </rfmt>
    <rfmt sheetId="1" sqref="J32" start="0" length="0">
      <dxf>
        <alignment horizontal="center" vertical="center" readingOrder="0"/>
        <border outline="0">
          <top style="thin">
            <color indexed="64"/>
          </top>
          <bottom style="thin">
            <color indexed="64"/>
          </bottom>
        </border>
      </dxf>
    </rfmt>
    <rfmt sheetId="1" sqref="K32" start="0" length="0">
      <dxf>
        <numFmt numFmtId="4" formatCode="#,##0.00"/>
        <alignment horizontal="center" vertical="center" readingOrder="0"/>
        <border outline="0">
          <top style="thin">
            <color indexed="64"/>
          </top>
          <bottom style="thin">
            <color indexed="64"/>
          </bottom>
        </border>
      </dxf>
    </rfmt>
    <rfmt sheetId="1" sqref="L32" start="0" length="0">
      <dxf>
        <numFmt numFmtId="30" formatCode="@"/>
        <alignment horizontal="center" vertical="center" readingOrder="0"/>
        <border outline="0">
          <top style="thin">
            <color indexed="64"/>
          </top>
          <bottom style="thin">
            <color indexed="64"/>
          </bottom>
        </border>
      </dxf>
    </rfmt>
    <rfmt sheetId="1" sqref="M32" start="0" length="0">
      <dxf>
        <numFmt numFmtId="30" formatCode="@"/>
        <alignment horizontal="center" vertical="center" readingOrder="0"/>
        <border outline="0">
          <top style="thin">
            <color indexed="64"/>
          </top>
          <bottom style="thin">
            <color indexed="64"/>
          </bottom>
        </border>
      </dxf>
    </rfmt>
    <rfmt sheetId="1" sqref="N32" start="0" length="0">
      <dxf>
        <alignment horizontal="center" vertical="center" readingOrder="0"/>
        <border outline="0">
          <top style="thin">
            <color indexed="64"/>
          </top>
          <bottom style="thin">
            <color indexed="64"/>
          </bottom>
        </border>
      </dxf>
    </rfmt>
    <rfmt sheetId="1" sqref="O32" start="0" length="0">
      <dxf>
        <alignment horizontal="center" vertical="center" readingOrder="0"/>
        <border outline="0">
          <right style="thin">
            <color indexed="64"/>
          </right>
          <top style="thin">
            <color indexed="64"/>
          </top>
          <bottom style="thin">
            <color indexed="64"/>
          </bottom>
        </border>
      </dxf>
    </rfmt>
  </rm>
  <rrc rId="5520" sId="1" ref="A41:XFD41" action="deleteRow">
    <rfmt sheetId="1" xfDxf="1" sqref="A41:XFD41" start="0" length="0">
      <dxf>
        <font>
          <sz val="8"/>
          <name val="Arial"/>
          <scheme val="none"/>
        </font>
        <alignment vertical="top" readingOrder="0"/>
      </dxf>
    </rfmt>
    <rfmt sheetId="1" sqref="A41" start="0" length="0">
      <dxf>
        <alignment horizontal="center" vertical="center" readingOrder="0"/>
      </dxf>
    </rfmt>
    <rfmt sheetId="1" sqref="B41" start="0" length="0">
      <dxf>
        <alignment horizontal="left" readingOrder="0"/>
      </dxf>
    </rfmt>
    <rfmt sheetId="1" sqref="C41" start="0" length="0">
      <dxf>
        <alignment horizontal="left" readingOrder="0"/>
      </dxf>
    </rfmt>
    <rfmt sheetId="1" sqref="D41" start="0" length="0">
      <dxf>
        <alignment horizontal="left" readingOrder="0"/>
      </dxf>
    </rfmt>
    <rfmt sheetId="1" sqref="E41" start="0" length="0">
      <dxf>
        <alignment horizontal="left" readingOrder="0"/>
      </dxf>
    </rfmt>
    <rfmt sheetId="1" sqref="F41" start="0" length="0">
      <dxf>
        <alignment horizontal="left" readingOrder="0"/>
      </dxf>
    </rfmt>
    <rfmt sheetId="1" sqref="G41" start="0" length="0">
      <dxf>
        <alignment horizontal="center" readingOrder="0"/>
      </dxf>
    </rfmt>
    <rfmt sheetId="1" sqref="H41" start="0" length="0">
      <dxf>
        <alignment horizontal="center" readingOrder="0"/>
      </dxf>
    </rfmt>
    <rfmt sheetId="1" sqref="I41" start="0" length="0">
      <dxf>
        <alignment horizontal="left" readingOrder="0"/>
      </dxf>
    </rfmt>
    <rfmt sheetId="1" sqref="J41" start="0" length="0">
      <dxf>
        <alignment horizontal="left" readingOrder="0"/>
      </dxf>
    </rfmt>
    <rfmt sheetId="1" sqref="K41" start="0" length="0">
      <dxf>
        <alignment horizontal="right" readingOrder="0"/>
      </dxf>
    </rfmt>
    <rfmt sheetId="1" sqref="L41" start="0" length="0">
      <dxf>
        <alignment horizontal="left" readingOrder="0"/>
      </dxf>
    </rfmt>
    <rfmt sheetId="1" sqref="M41" start="0" length="0">
      <dxf>
        <alignment horizontal="left" readingOrder="0"/>
      </dxf>
    </rfmt>
    <rfmt sheetId="1" sqref="N41" start="0" length="0">
      <dxf>
        <alignment horizontal="left" readingOrder="0"/>
      </dxf>
    </rfmt>
    <rfmt sheetId="1" sqref="O41" start="0" length="0">
      <dxf>
        <alignment horizontal="left" readingOrder="0"/>
      </dxf>
    </rfmt>
  </rrc>
  <rcv guid="{D8A421B5-465D-4DED-85B9-46E5C55D23A0}" action="delete"/>
  <rcv guid="{D8A421B5-465D-4DED-85B9-46E5C55D23A0}"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2:XFD32">
    <dxf>
      <fill>
        <patternFill>
          <bgColor theme="6" tint="0.79998168889431442"/>
        </patternFill>
      </fill>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21" sId="1" ref="A27:XFD27" action="insertRow"/>
  <rm rId="5522" sheetId="1" source="A33:XFD33" destination="A27:XFD27" sourceSheetId="1">
    <rfmt sheetId="1" xfDxf="1" sqref="A27:XFD27" start="0" length="0">
      <dxf>
        <font>
          <sz val="8"/>
          <name val="Arial"/>
          <scheme val="none"/>
        </font>
        <fill>
          <patternFill patternType="solid">
            <bgColor theme="6" tint="0.79998168889431442"/>
          </patternFill>
        </fill>
        <alignment horizontal="left" wrapText="1" readingOrder="0"/>
      </dxf>
    </rfmt>
    <rfmt sheetId="1" sqref="A27" start="0" length="0">
      <dxf>
        <alignment vertical="center" readingOrder="0"/>
        <border outline="0">
          <left style="thin">
            <color indexed="64"/>
          </left>
          <right style="thin">
            <color indexed="64"/>
          </right>
          <top style="thin">
            <color indexed="64"/>
          </top>
          <bottom style="thin">
            <color indexed="64"/>
          </bottom>
        </border>
      </dxf>
    </rfmt>
    <rfmt sheetId="1" sqref="B27" start="0" length="0">
      <dxf>
        <alignment vertical="center" readingOrder="0"/>
        <border outline="0">
          <left style="thin">
            <color indexed="64"/>
          </left>
          <right style="thin">
            <color indexed="64"/>
          </right>
          <top style="thin">
            <color indexed="64"/>
          </top>
          <bottom style="thin">
            <color indexed="64"/>
          </bottom>
        </border>
      </dxf>
    </rfmt>
    <rfmt sheetId="1" sqref="C27" start="0" length="0">
      <dxf>
        <numFmt numFmtId="1" formatCode="0"/>
        <alignment vertical="center" readingOrder="0"/>
        <border outline="0">
          <left style="thin">
            <color indexed="64"/>
          </left>
          <right style="thin">
            <color indexed="64"/>
          </right>
          <top style="thin">
            <color indexed="64"/>
          </top>
          <bottom style="thin">
            <color indexed="64"/>
          </bottom>
        </border>
      </dxf>
    </rfmt>
    <rfmt sheetId="1" sqref="D27" start="0" length="0">
      <dxf>
        <alignment vertical="center" readingOrder="0"/>
        <border outline="0">
          <left style="thin">
            <color indexed="64"/>
          </left>
          <right style="thin">
            <color indexed="64"/>
          </right>
          <top style="thin">
            <color indexed="64"/>
          </top>
          <bottom style="thin">
            <color indexed="64"/>
          </bottom>
        </border>
      </dxf>
    </rfmt>
    <rfmt sheetId="1" sqref="E27" start="0" length="0">
      <dxf>
        <alignment vertical="center" readingOrder="0"/>
        <border outline="0">
          <left style="thin">
            <color indexed="64"/>
          </left>
          <right style="thin">
            <color indexed="64"/>
          </right>
          <top style="thin">
            <color indexed="64"/>
          </top>
          <bottom style="thin">
            <color indexed="64"/>
          </bottom>
        </border>
      </dxf>
    </rfmt>
    <rfmt sheetId="1" sqref="F27"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G27" start="0" length="0">
      <dxf>
        <alignment horizontal="center" vertical="center" wrapText="0" readingOrder="0"/>
        <border outline="0">
          <left style="thin">
            <color indexed="64"/>
          </left>
          <right style="thin">
            <color indexed="64"/>
          </right>
          <top style="thin">
            <color indexed="64"/>
          </top>
          <bottom style="thin">
            <color indexed="64"/>
          </bottom>
        </border>
      </dxf>
    </rfmt>
    <rfmt sheetId="1" sqref="H27" start="0" length="0">
      <dxf>
        <numFmt numFmtId="166" formatCode="0.000"/>
        <alignment horizontal="center" vertical="center" readingOrder="0"/>
        <border outline="0">
          <left style="thin">
            <color indexed="64"/>
          </left>
          <right style="thin">
            <color indexed="64"/>
          </right>
          <top style="thin">
            <color indexed="64"/>
          </top>
          <bottom style="thin">
            <color indexed="64"/>
          </bottom>
        </border>
      </dxf>
    </rfmt>
    <rfmt sheetId="1" sqref="I27" start="0" length="0">
      <dxf>
        <alignment horizontal="center" vertical="center" readingOrder="0"/>
        <border outline="0">
          <left style="thin">
            <color indexed="64"/>
          </left>
          <right style="thin">
            <color indexed="64"/>
          </right>
          <top style="thin">
            <color indexed="64"/>
          </top>
          <bottom style="thin">
            <color indexed="64"/>
          </bottom>
        </border>
      </dxf>
    </rfmt>
    <rfmt sheetId="1" sqref="J27" start="0" length="0">
      <dxf>
        <alignment horizontal="center" vertical="center" readingOrder="0"/>
        <border outline="0">
          <left style="thin">
            <color indexed="64"/>
          </left>
          <right style="thin">
            <color indexed="64"/>
          </right>
          <top style="thin">
            <color indexed="64"/>
          </top>
          <bottom style="thin">
            <color indexed="64"/>
          </bottom>
        </border>
      </dxf>
    </rfmt>
    <rfmt sheetId="1" sqref="K27"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1" sqref="L27"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M27"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N27" start="0" length="0">
      <dxf>
        <alignment horizontal="center" vertical="center" readingOrder="0"/>
        <border outline="0">
          <left style="thin">
            <color indexed="64"/>
          </left>
          <right style="thin">
            <color indexed="64"/>
          </right>
          <top style="thin">
            <color indexed="64"/>
          </top>
          <bottom style="thin">
            <color indexed="64"/>
          </bottom>
        </border>
      </dxf>
    </rfmt>
    <rfmt sheetId="1" sqref="O27" start="0" length="0">
      <dxf>
        <alignment horizontal="center" vertical="center" readingOrder="0"/>
        <border outline="0">
          <left style="thin">
            <color indexed="64"/>
          </left>
          <right style="thin">
            <color indexed="64"/>
          </right>
          <top style="thin">
            <color indexed="64"/>
          </top>
          <bottom style="thin">
            <color indexed="64"/>
          </bottom>
        </border>
      </dxf>
    </rfmt>
  </rm>
  <rrc rId="5523" sId="1" ref="A33:XFD33" action="deleteRow">
    <rfmt sheetId="1" xfDxf="1" sqref="A33:XFD33" start="0" length="0">
      <dxf>
        <font>
          <sz val="8"/>
          <name val="Arial"/>
          <scheme val="none"/>
        </font>
        <alignment vertical="top" readingOrder="0"/>
      </dxf>
    </rfmt>
    <rfmt sheetId="1" sqref="A33" start="0" length="0">
      <dxf>
        <alignment horizontal="center" vertical="center" readingOrder="0"/>
      </dxf>
    </rfmt>
    <rfmt sheetId="1" sqref="B33" start="0" length="0">
      <dxf>
        <alignment horizontal="left" readingOrder="0"/>
      </dxf>
    </rfmt>
    <rfmt sheetId="1" sqref="C33" start="0" length="0">
      <dxf>
        <alignment horizontal="left" readingOrder="0"/>
      </dxf>
    </rfmt>
    <rfmt sheetId="1" sqref="D33" start="0" length="0">
      <dxf>
        <alignment horizontal="left" readingOrder="0"/>
      </dxf>
    </rfmt>
    <rfmt sheetId="1" sqref="E33" start="0" length="0">
      <dxf>
        <alignment horizontal="left" readingOrder="0"/>
      </dxf>
    </rfmt>
    <rfmt sheetId="1" sqref="F33" start="0" length="0">
      <dxf>
        <alignment horizontal="left" readingOrder="0"/>
      </dxf>
    </rfmt>
    <rfmt sheetId="1" sqref="G33" start="0" length="0">
      <dxf>
        <alignment horizontal="center" readingOrder="0"/>
      </dxf>
    </rfmt>
    <rfmt sheetId="1" sqref="H33" start="0" length="0">
      <dxf>
        <alignment horizontal="center" readingOrder="0"/>
      </dxf>
    </rfmt>
    <rfmt sheetId="1" sqref="I33" start="0" length="0">
      <dxf>
        <alignment horizontal="left" readingOrder="0"/>
      </dxf>
    </rfmt>
    <rfmt sheetId="1" sqref="J33" start="0" length="0">
      <dxf>
        <alignment horizontal="left" readingOrder="0"/>
      </dxf>
    </rfmt>
    <rfmt sheetId="1" sqref="K33" start="0" length="0">
      <dxf>
        <alignment horizontal="right" readingOrder="0"/>
      </dxf>
    </rfmt>
    <rfmt sheetId="1" sqref="L33" start="0" length="0">
      <dxf>
        <alignment horizontal="left" readingOrder="0"/>
      </dxf>
    </rfmt>
    <rfmt sheetId="1" sqref="M33" start="0" length="0">
      <dxf>
        <alignment horizontal="left" readingOrder="0"/>
      </dxf>
    </rfmt>
    <rfmt sheetId="1" sqref="N33" start="0" length="0">
      <dxf>
        <alignment horizontal="left" readingOrder="0"/>
      </dxf>
    </rfmt>
    <rfmt sheetId="1" sqref="O33" start="0" length="0">
      <dxf>
        <alignment horizontal="left" readingOrder="0"/>
      </dxf>
    </rfmt>
  </rrc>
  <rcv guid="{D8A421B5-465D-4DED-85B9-46E5C55D23A0}" action="delete"/>
  <rcv guid="{D8A421B5-465D-4DED-85B9-46E5C55D23A0}"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24" sId="1" ref="A28:XFD28" action="insertRow"/>
  <rm rId="5525" sheetId="1" source="A27:XFD27" destination="A28:XFD28" sourceSheetId="1">
    <rfmt sheetId="1" xfDxf="1" sqref="A28:XFD28" start="0" length="0">
      <dxf>
        <font>
          <sz val="8"/>
          <name val="Arial"/>
          <scheme val="none"/>
        </font>
        <fill>
          <patternFill patternType="solid">
            <bgColor theme="6" tint="0.79998168889431442"/>
          </patternFill>
        </fill>
        <alignment horizontal="left" wrapText="1" readingOrder="0"/>
      </dxf>
    </rfmt>
    <rfmt sheetId="1" sqref="A28" start="0" length="0">
      <dxf>
        <alignment vertical="center" readingOrder="0"/>
        <border outline="0">
          <left style="thin">
            <color indexed="64"/>
          </left>
          <top style="thin">
            <color indexed="64"/>
          </top>
          <bottom style="thin">
            <color indexed="64"/>
          </bottom>
        </border>
      </dxf>
    </rfmt>
    <rfmt sheetId="1" sqref="B28" start="0" length="0">
      <dxf>
        <alignment vertical="center" readingOrder="0"/>
        <border outline="0">
          <left style="thin">
            <color indexed="64"/>
          </left>
          <right style="thin">
            <color indexed="64"/>
          </right>
          <top style="thin">
            <color indexed="64"/>
          </top>
          <bottom style="thin">
            <color indexed="64"/>
          </bottom>
        </border>
      </dxf>
    </rfmt>
    <rfmt sheetId="1" sqref="C28" start="0" length="0">
      <dxf>
        <alignment vertical="center" readingOrder="0"/>
        <border outline="0">
          <left style="thin">
            <color indexed="64"/>
          </left>
          <right style="thin">
            <color indexed="64"/>
          </right>
          <top style="thin">
            <color indexed="64"/>
          </top>
          <bottom style="thin">
            <color indexed="64"/>
          </bottom>
        </border>
      </dxf>
    </rfmt>
    <rfmt sheetId="1" sqref="D28" start="0" length="0">
      <dxf>
        <alignment vertical="center" readingOrder="0"/>
        <border outline="0">
          <left style="thin">
            <color indexed="64"/>
          </left>
          <right style="thin">
            <color indexed="64"/>
          </right>
          <top style="thin">
            <color indexed="64"/>
          </top>
          <bottom style="thin">
            <color indexed="64"/>
          </bottom>
        </border>
      </dxf>
    </rfmt>
    <rfmt sheetId="1" sqref="E28" start="0" length="0">
      <dxf>
        <alignment vertical="center" readingOrder="0"/>
        <border outline="0">
          <left style="thin">
            <color indexed="64"/>
          </left>
          <right style="thin">
            <color indexed="64"/>
          </right>
          <top style="thin">
            <color indexed="64"/>
          </top>
          <bottom style="thin">
            <color indexed="64"/>
          </bottom>
        </border>
      </dxf>
    </rfmt>
    <rfmt sheetId="1" sqref="F28" start="0" length="0">
      <dxf>
        <numFmt numFmtId="164" formatCode="0&quot;  &quot;"/>
        <alignment horizontal="center" vertical="center" readingOrder="0"/>
        <border outline="0">
          <left style="thin">
            <color indexed="64"/>
          </left>
          <right style="thin">
            <color indexed="64"/>
          </right>
          <top style="thin">
            <color indexed="64"/>
          </top>
          <bottom style="thin">
            <color indexed="64"/>
          </bottom>
        </border>
      </dxf>
    </rfmt>
    <rfmt sheetId="1" sqref="G28" start="0" length="0">
      <dxf>
        <alignment horizontal="center" vertical="center" readingOrder="0"/>
        <border outline="0">
          <left style="thin">
            <color indexed="64"/>
          </left>
          <right style="thin">
            <color indexed="64"/>
          </right>
          <top style="thin">
            <color indexed="64"/>
          </top>
          <bottom style="thin">
            <color indexed="64"/>
          </bottom>
        </border>
      </dxf>
    </rfmt>
    <rfmt sheetId="1" sqref="H28" start="0" length="0">
      <dxf>
        <alignment horizontal="center" vertical="center" readingOrder="0"/>
        <border outline="0">
          <left style="thin">
            <color indexed="64"/>
          </left>
          <right style="thin">
            <color indexed="64"/>
          </right>
          <top style="thin">
            <color indexed="64"/>
          </top>
          <bottom style="thin">
            <color indexed="64"/>
          </bottom>
        </border>
      </dxf>
    </rfmt>
    <rfmt sheetId="1" sqref="I28" start="0" length="0">
      <dxf>
        <alignment horizontal="center" vertical="center" readingOrder="0"/>
        <border outline="0">
          <left style="thin">
            <color indexed="64"/>
          </left>
          <right style="thin">
            <color indexed="64"/>
          </right>
          <top style="thin">
            <color indexed="64"/>
          </top>
          <bottom style="thin">
            <color indexed="64"/>
          </bottom>
        </border>
      </dxf>
    </rfmt>
    <rfmt sheetId="1" sqref="J28" start="0" length="0">
      <dxf>
        <alignment horizontal="center" vertical="center" readingOrder="0"/>
        <border outline="0">
          <left style="thin">
            <color indexed="64"/>
          </left>
          <right style="thin">
            <color indexed="64"/>
          </right>
          <top style="thin">
            <color indexed="64"/>
          </top>
          <bottom style="thin">
            <color indexed="64"/>
          </bottom>
        </border>
      </dxf>
    </rfmt>
    <rfmt sheetId="1" sqref="K28" start="0" length="0">
      <dxf>
        <numFmt numFmtId="165" formatCode="#,##0.000"/>
        <alignment horizontal="center" vertical="center" readingOrder="0"/>
        <border outline="0">
          <left style="thin">
            <color indexed="64"/>
          </left>
          <right style="thin">
            <color indexed="64"/>
          </right>
          <top style="thin">
            <color indexed="64"/>
          </top>
          <bottom style="thin">
            <color indexed="64"/>
          </bottom>
        </border>
      </dxf>
    </rfmt>
    <rfmt sheetId="1" sqref="L28"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M28"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N28" start="0" length="0">
      <dxf>
        <alignment horizontal="center" vertical="center" readingOrder="0"/>
        <border outline="0">
          <left style="thin">
            <color indexed="64"/>
          </left>
          <right style="thin">
            <color indexed="64"/>
          </right>
          <top style="thin">
            <color indexed="64"/>
          </top>
          <bottom style="thin">
            <color indexed="64"/>
          </bottom>
        </border>
      </dxf>
    </rfmt>
    <rfmt sheetId="1" sqref="O28" start="0" length="0">
      <dxf>
        <alignment horizontal="center" vertical="center" readingOrder="0"/>
        <border outline="0">
          <left style="thin">
            <color indexed="64"/>
          </left>
          <right style="thin">
            <color indexed="64"/>
          </right>
          <top style="thin">
            <color indexed="64"/>
          </top>
          <bottom style="thin">
            <color indexed="64"/>
          </bottom>
        </border>
      </dxf>
    </rfmt>
  </rm>
  <rrc rId="5526" sId="1" ref="A27:XFD27" action="deleteRow">
    <rfmt sheetId="1" xfDxf="1" sqref="A27:XFD27" start="0" length="0">
      <dxf>
        <font>
          <sz val="8"/>
          <name val="Arial"/>
          <scheme val="none"/>
        </font>
        <alignment vertical="top" readingOrder="0"/>
      </dxf>
    </rfmt>
    <rfmt sheetId="1" sqref="A27" start="0" length="0">
      <dxf>
        <alignment horizontal="center" vertical="center" readingOrder="0"/>
      </dxf>
    </rfmt>
    <rfmt sheetId="1" sqref="B27" start="0" length="0">
      <dxf>
        <alignment horizontal="left" readingOrder="0"/>
      </dxf>
    </rfmt>
    <rfmt sheetId="1" sqref="C27" start="0" length="0">
      <dxf>
        <alignment horizontal="left" readingOrder="0"/>
      </dxf>
    </rfmt>
    <rfmt sheetId="1" sqref="D27" start="0" length="0">
      <dxf>
        <alignment horizontal="left" readingOrder="0"/>
      </dxf>
    </rfmt>
    <rfmt sheetId="1" sqref="E27" start="0" length="0">
      <dxf>
        <alignment horizontal="left" readingOrder="0"/>
      </dxf>
    </rfmt>
    <rfmt sheetId="1" sqref="F27" start="0" length="0">
      <dxf>
        <alignment horizontal="left" readingOrder="0"/>
      </dxf>
    </rfmt>
    <rfmt sheetId="1" sqref="G27" start="0" length="0">
      <dxf>
        <alignment horizontal="center" readingOrder="0"/>
      </dxf>
    </rfmt>
    <rfmt sheetId="1" sqref="H27" start="0" length="0">
      <dxf>
        <alignment horizontal="center" readingOrder="0"/>
      </dxf>
    </rfmt>
    <rfmt sheetId="1" sqref="I27" start="0" length="0">
      <dxf>
        <alignment horizontal="left" readingOrder="0"/>
      </dxf>
    </rfmt>
    <rfmt sheetId="1" sqref="J27" start="0" length="0">
      <dxf>
        <alignment horizontal="left" readingOrder="0"/>
      </dxf>
    </rfmt>
    <rfmt sheetId="1" sqref="K27" start="0" length="0">
      <dxf>
        <alignment horizontal="right" readingOrder="0"/>
      </dxf>
    </rfmt>
    <rfmt sheetId="1" sqref="L27" start="0" length="0">
      <dxf>
        <alignment horizontal="left" readingOrder="0"/>
      </dxf>
    </rfmt>
    <rfmt sheetId="1" sqref="M27" start="0" length="0">
      <dxf>
        <alignment horizontal="left" readingOrder="0"/>
      </dxf>
    </rfmt>
    <rfmt sheetId="1" sqref="N27" start="0" length="0">
      <dxf>
        <alignment horizontal="left" readingOrder="0"/>
      </dxf>
    </rfmt>
    <rfmt sheetId="1" sqref="O27" start="0" length="0">
      <dxf>
        <alignment horizontal="left" readingOrder="0"/>
      </dxf>
    </rfmt>
  </rrc>
  <rrc rId="5527" sId="1" ref="A26:XFD26" action="insertRow"/>
  <rcc rId="5528" sId="1" odxf="1" dxf="1">
    <nc r="A26">
      <v>37</v>
    </nc>
    <odxf>
      <border outline="0">
        <right style="thin">
          <color indexed="64"/>
        </right>
      </border>
    </odxf>
    <ndxf>
      <border outline="0">
        <right/>
      </border>
    </ndxf>
  </rcc>
  <rcc rId="5529" sId="1">
    <nc r="B26" t="inlineStr">
      <is>
        <t>51.14.2</t>
      </is>
    </nc>
  </rcc>
  <rcc rId="5530" sId="1">
    <nc r="C26">
      <v>2912240</v>
    </nc>
  </rcc>
  <rcc rId="5531" sId="1">
    <nc r="D26" t="inlineStr">
      <is>
        <t>Арматура трубопроводная</t>
      </is>
    </nc>
  </rcc>
  <rcc rId="5532" sId="1">
    <nc r="E26" t="inlineStr">
      <is>
        <t>Краны шаровые РУ16 фланцевые полный проход</t>
      </is>
    </nc>
  </rcc>
  <rcc rId="5533" sId="1" numFmtId="4">
    <nc r="F26">
      <v>796</v>
    </nc>
  </rcc>
  <rcc rId="5534" sId="1">
    <nc r="G26" t="inlineStr">
      <is>
        <t>шт</t>
      </is>
    </nc>
  </rcc>
  <rcc rId="5535" sId="1" odxf="1" dxf="1">
    <nc r="H26">
      <v>23</v>
    </nc>
    <odxf>
      <numFmt numFmtId="165" formatCode="#,##0.000"/>
    </odxf>
    <ndxf>
      <numFmt numFmtId="0" formatCode="General"/>
    </ndxf>
  </rcc>
  <rcc rId="5536" sId="1">
    <nc r="I26">
      <v>56401000000</v>
    </nc>
  </rcc>
  <rcc rId="5537" sId="1">
    <nc r="J26" t="inlineStr">
      <is>
        <t>г. Пенза</t>
      </is>
    </nc>
  </rcc>
  <rcc rId="5538" sId="1" odxf="1" dxf="1" numFmtId="4">
    <nc r="K26">
      <v>203173</v>
    </nc>
    <odxf>
      <numFmt numFmtId="4" formatCode="#,##0.00"/>
    </odxf>
    <ndxf>
      <numFmt numFmtId="165" formatCode="#,##0.000"/>
    </ndxf>
  </rcc>
  <rcc rId="5539" sId="1">
    <nc r="L26" t="inlineStr">
      <is>
        <t>02.2014</t>
      </is>
    </nc>
  </rcc>
  <rcc rId="5540" sId="1">
    <nc r="M26" t="inlineStr">
      <is>
        <t>03.2014</t>
      </is>
    </nc>
  </rcc>
  <rcc rId="5541" sId="1">
    <nc r="N26" t="inlineStr">
      <is>
        <t>Открытый запрос предложений</t>
      </is>
    </nc>
  </rcc>
  <rcc rId="5542" sId="1">
    <nc r="O26" t="inlineStr">
      <is>
        <t>Нет</t>
      </is>
    </nc>
  </rcc>
  <rrc rId="5543" sId="1" ref="A27:XFD27" action="insertRow"/>
  <rm rId="5544" sheetId="1" source="A29:XFD29" destination="A27:XFD27" sourceSheetId="1">
    <rfmt sheetId="1" xfDxf="1" sqref="A27:XFD27" start="0" length="0">
      <dxf>
        <font>
          <sz val="8"/>
          <name val="Arial"/>
          <scheme val="none"/>
        </font>
        <fill>
          <patternFill patternType="solid">
            <bgColor theme="6" tint="0.79998168889431442"/>
          </patternFill>
        </fill>
        <alignment horizontal="left" wrapText="1" readingOrder="0"/>
      </dxf>
    </rfmt>
    <rfmt sheetId="1" sqref="A27" start="0" length="0">
      <dxf>
        <alignment vertical="center" readingOrder="0"/>
        <border outline="0">
          <left style="thin">
            <color indexed="64"/>
          </left>
          <top style="thin">
            <color indexed="64"/>
          </top>
          <bottom style="thin">
            <color indexed="64"/>
          </bottom>
        </border>
      </dxf>
    </rfmt>
    <rfmt sheetId="1" sqref="B27" start="0" length="0">
      <dxf>
        <alignment vertical="center" readingOrder="0"/>
        <border outline="0">
          <left style="thin">
            <color indexed="64"/>
          </left>
          <right style="thin">
            <color indexed="64"/>
          </right>
          <top style="thin">
            <color indexed="64"/>
          </top>
          <bottom style="thin">
            <color indexed="64"/>
          </bottom>
        </border>
      </dxf>
    </rfmt>
    <rfmt sheetId="1" sqref="C27" start="0" length="0">
      <dxf>
        <alignment vertical="center" readingOrder="0"/>
        <border outline="0">
          <left style="thin">
            <color indexed="64"/>
          </left>
          <right style="thin">
            <color indexed="64"/>
          </right>
          <top style="thin">
            <color indexed="64"/>
          </top>
          <bottom style="thin">
            <color indexed="64"/>
          </bottom>
        </border>
      </dxf>
    </rfmt>
    <rfmt sheetId="1" sqref="D27" start="0" length="0">
      <dxf>
        <alignment vertical="center" readingOrder="0"/>
        <border outline="0">
          <left style="thin">
            <color indexed="64"/>
          </left>
          <right style="thin">
            <color indexed="64"/>
          </right>
          <top style="thin">
            <color indexed="64"/>
          </top>
          <bottom style="thin">
            <color indexed="64"/>
          </bottom>
        </border>
      </dxf>
    </rfmt>
    <rfmt sheetId="1" sqref="E27" start="0" length="0">
      <dxf>
        <alignment vertical="center" readingOrder="0"/>
        <border outline="0">
          <left style="thin">
            <color indexed="64"/>
          </left>
          <right style="thin">
            <color indexed="64"/>
          </right>
          <top style="thin">
            <color indexed="64"/>
          </top>
          <bottom style="thin">
            <color indexed="64"/>
          </bottom>
        </border>
      </dxf>
    </rfmt>
    <rfmt sheetId="1" sqref="F27" start="0" length="0">
      <dxf>
        <numFmt numFmtId="164" formatCode="0&quot;  &quot;"/>
        <alignment horizontal="center" vertical="center" readingOrder="0"/>
        <border outline="0">
          <left style="thin">
            <color indexed="64"/>
          </left>
          <right style="thin">
            <color indexed="64"/>
          </right>
          <top style="thin">
            <color indexed="64"/>
          </top>
          <bottom style="thin">
            <color indexed="64"/>
          </bottom>
        </border>
      </dxf>
    </rfmt>
    <rfmt sheetId="1" sqref="G27" start="0" length="0">
      <dxf>
        <alignment horizontal="center" vertical="center" readingOrder="0"/>
        <border outline="0">
          <left style="thin">
            <color indexed="64"/>
          </left>
          <right style="thin">
            <color indexed="64"/>
          </right>
          <top style="thin">
            <color indexed="64"/>
          </top>
          <bottom style="thin">
            <color indexed="64"/>
          </bottom>
        </border>
      </dxf>
    </rfmt>
    <rfmt sheetId="1" sqref="H27" start="0" length="0">
      <dxf>
        <alignment horizontal="center" vertical="center" readingOrder="0"/>
        <border outline="0">
          <left style="thin">
            <color indexed="64"/>
          </left>
          <right style="thin">
            <color indexed="64"/>
          </right>
          <top style="thin">
            <color indexed="64"/>
          </top>
          <bottom style="thin">
            <color indexed="64"/>
          </bottom>
        </border>
      </dxf>
    </rfmt>
    <rfmt sheetId="1" sqref="I27" start="0" length="0">
      <dxf>
        <alignment horizontal="center" vertical="center" readingOrder="0"/>
        <border outline="0">
          <left style="thin">
            <color indexed="64"/>
          </left>
          <right style="thin">
            <color indexed="64"/>
          </right>
          <top style="thin">
            <color indexed="64"/>
          </top>
          <bottom style="thin">
            <color indexed="64"/>
          </bottom>
        </border>
      </dxf>
    </rfmt>
    <rfmt sheetId="1" sqref="J27" start="0" length="0">
      <dxf>
        <alignment horizontal="center" vertical="center" readingOrder="0"/>
        <border outline="0">
          <left style="thin">
            <color indexed="64"/>
          </left>
          <right style="thin">
            <color indexed="64"/>
          </right>
          <top style="thin">
            <color indexed="64"/>
          </top>
          <bottom style="thin">
            <color indexed="64"/>
          </bottom>
        </border>
      </dxf>
    </rfmt>
    <rfmt sheetId="1" sqref="K27" start="0" length="0">
      <dxf>
        <numFmt numFmtId="165" formatCode="#,##0.000"/>
        <alignment horizontal="center" vertical="center" readingOrder="0"/>
        <border outline="0">
          <left style="thin">
            <color indexed="64"/>
          </left>
          <right style="thin">
            <color indexed="64"/>
          </right>
          <top style="thin">
            <color indexed="64"/>
          </top>
          <bottom style="thin">
            <color indexed="64"/>
          </bottom>
        </border>
      </dxf>
    </rfmt>
    <rfmt sheetId="1" sqref="L27"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M27"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fmt sheetId="1" sqref="N27" start="0" length="0">
      <dxf>
        <alignment horizontal="center" vertical="center" readingOrder="0"/>
        <border outline="0">
          <left style="thin">
            <color indexed="64"/>
          </left>
          <right style="thin">
            <color indexed="64"/>
          </right>
          <top style="thin">
            <color indexed="64"/>
          </top>
          <bottom style="thin">
            <color indexed="64"/>
          </bottom>
        </border>
      </dxf>
    </rfmt>
    <rfmt sheetId="1" sqref="O27" start="0" length="0">
      <dxf>
        <alignment horizontal="center" vertical="center" readingOrder="0"/>
        <border outline="0">
          <left style="thin">
            <color indexed="64"/>
          </left>
          <right style="thin">
            <color indexed="64"/>
          </right>
          <top style="thin">
            <color indexed="64"/>
          </top>
          <bottom style="thin">
            <color indexed="64"/>
          </bottom>
        </border>
      </dxf>
    </rfmt>
  </rm>
  <rrc rId="5545" sId="1" ref="A29:XFD29" action="deleteRow">
    <rfmt sheetId="1" xfDxf="1" sqref="A29:XFD29" start="0" length="0">
      <dxf>
        <font>
          <sz val="8"/>
          <name val="Arial"/>
          <scheme val="none"/>
        </font>
        <alignment vertical="top" readingOrder="0"/>
      </dxf>
    </rfmt>
    <rfmt sheetId="1" sqref="A29" start="0" length="0">
      <dxf>
        <alignment horizontal="center" vertical="center" readingOrder="0"/>
      </dxf>
    </rfmt>
    <rfmt sheetId="1" sqref="B29" start="0" length="0">
      <dxf>
        <alignment horizontal="left" readingOrder="0"/>
      </dxf>
    </rfmt>
    <rfmt sheetId="1" sqref="C29" start="0" length="0">
      <dxf>
        <alignment horizontal="left" readingOrder="0"/>
      </dxf>
    </rfmt>
    <rfmt sheetId="1" sqref="D29" start="0" length="0">
      <dxf>
        <alignment horizontal="left" readingOrder="0"/>
      </dxf>
    </rfmt>
    <rfmt sheetId="1" sqref="E29" start="0" length="0">
      <dxf>
        <alignment horizontal="left" readingOrder="0"/>
      </dxf>
    </rfmt>
    <rfmt sheetId="1" sqref="F29" start="0" length="0">
      <dxf>
        <alignment horizontal="left" readingOrder="0"/>
      </dxf>
    </rfmt>
    <rfmt sheetId="1" sqref="G29" start="0" length="0">
      <dxf>
        <alignment horizontal="center" readingOrder="0"/>
      </dxf>
    </rfmt>
    <rfmt sheetId="1" sqref="H29" start="0" length="0">
      <dxf>
        <alignment horizontal="center" readingOrder="0"/>
      </dxf>
    </rfmt>
    <rfmt sheetId="1" sqref="I29" start="0" length="0">
      <dxf>
        <alignment horizontal="left" readingOrder="0"/>
      </dxf>
    </rfmt>
    <rfmt sheetId="1" sqref="J29" start="0" length="0">
      <dxf>
        <alignment horizontal="left" readingOrder="0"/>
      </dxf>
    </rfmt>
    <rfmt sheetId="1" sqref="K29" start="0" length="0">
      <dxf>
        <alignment horizontal="right" readingOrder="0"/>
      </dxf>
    </rfmt>
    <rfmt sheetId="1" sqref="L29" start="0" length="0">
      <dxf>
        <alignment horizontal="left" readingOrder="0"/>
      </dxf>
    </rfmt>
    <rfmt sheetId="1" sqref="M29" start="0" length="0">
      <dxf>
        <alignment horizontal="left" readingOrder="0"/>
      </dxf>
    </rfmt>
    <rfmt sheetId="1" sqref="N29" start="0" length="0">
      <dxf>
        <alignment horizontal="left" readingOrder="0"/>
      </dxf>
    </rfmt>
    <rfmt sheetId="1" sqref="O29" start="0" length="0">
      <dxf>
        <alignment horizontal="left" readingOrder="0"/>
      </dxf>
    </rfmt>
  </rrc>
  <rcv guid="{D8A421B5-465D-4DED-85B9-46E5C55D23A0}" action="delete"/>
  <rcv guid="{D8A421B5-465D-4DED-85B9-46E5C55D23A0}"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A421B5-465D-4DED-85B9-46E5C55D23A0}" action="delete"/>
  <rcv guid="{D8A421B5-465D-4DED-85B9-46E5C55D23A0}"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46" sId="1">
    <oc r="E27" t="inlineStr">
      <is>
        <t>Краны шаровые РУ16 фланцевые полный проход</t>
      </is>
    </oc>
    <nc r="E27" t="inlineStr">
      <is>
        <t>Задвижки фланцевые клиновые</t>
      </is>
    </nc>
  </rcc>
  <rcc rId="5547" sId="1">
    <oc r="H27">
      <v>23</v>
    </oc>
    <nc r="H27">
      <v>22</v>
    </nc>
  </rcc>
  <rcc rId="5548" sId="1" numFmtId="4">
    <oc r="K27">
      <v>203173</v>
    </oc>
    <nc r="K27">
      <v>178652</v>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49" sId="1" ref="A32:XFD32" action="insertRow"/>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50" sId="1">
    <nc r="D32" t="inlineStr">
      <is>
        <t>Кабельно-проводниковая продукция</t>
      </is>
    </nc>
  </rcc>
  <rcc rId="5551" sId="1">
    <nc r="C32">
      <v>3130000</v>
    </nc>
  </rcc>
  <rcc rId="5552" sId="1">
    <nc r="B32" t="inlineStr">
      <is>
        <t>51.90</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53" sId="1" numFmtId="4">
    <nc r="F32">
      <v>18</v>
    </nc>
  </rcc>
  <rcc rId="5554" sId="1">
    <nc r="G32" t="inlineStr">
      <is>
        <t>погонный метр</t>
      </is>
    </nc>
  </rcc>
  <rcc rId="5555" sId="1" numFmtId="4">
    <nc r="H32">
      <v>4035</v>
    </nc>
  </rcc>
  <rcc rId="5556" sId="1">
    <nc r="I32">
      <v>56401000000</v>
    </nc>
  </rcc>
  <rcc rId="5557" sId="1">
    <nc r="J32" t="inlineStr">
      <is>
        <t>г. Пенза</t>
      </is>
    </nc>
  </rcc>
  <rcc rId="5558" sId="1">
    <nc r="L32" t="inlineStr">
      <is>
        <t>03.2014</t>
      </is>
    </nc>
  </rcc>
  <rcc rId="5559" sId="1">
    <nc r="M32" t="inlineStr">
      <is>
        <t>04.2014</t>
      </is>
    </nc>
  </rcc>
  <rcc rId="5560" sId="1">
    <nc r="N32" t="inlineStr">
      <is>
        <t>Открытый запрос предложений</t>
      </is>
    </nc>
  </rcc>
  <rcc rId="5561" sId="1">
    <nc r="O32" t="inlineStr">
      <is>
        <t>Нет</t>
      </is>
    </nc>
  </rcc>
  <rcc rId="5562" sId="1" numFmtId="4">
    <nc r="K32">
      <v>136844.6</v>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63" sId="1">
    <nc r="E32" t="inlineStr">
      <is>
        <t>Провода различного назначения</t>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2">
    <dxf>
      <numFmt numFmtId="0" formatCode="General"/>
    </dxf>
  </rfmt>
  <rfmt sheetId="1" sqref="F32">
    <dxf>
      <numFmt numFmtId="30" formatCode="@"/>
    </dxf>
  </rfmt>
  <rcc rId="5564" sId="1" numFmtId="30">
    <oc r="F32">
      <v>18</v>
    </oc>
    <nc r="F32" t="inlineStr">
      <is>
        <t>018</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65"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43</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51.64.2</t>
        </is>
      </nc>
      <ndxf>
        <alignment horizontal="left" vertical="center" readingOrder="0"/>
        <border outline="0">
          <left style="thin">
            <color indexed="64"/>
          </left>
          <right style="thin">
            <color indexed="64"/>
          </right>
          <top style="thin">
            <color indexed="64"/>
          </top>
          <bottom style="thin">
            <color indexed="64"/>
          </bottom>
        </border>
      </ndxf>
    </rcc>
    <rcc rId="0" sId="1" dxf="1">
      <nc r="C44">
        <v>3020385</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Маршрутизатор  Cisco 3925/K9 IPS 2GB DRAM (Мультисервисная сеть КСПД)</t>
        </is>
      </nc>
      <ndxf>
        <alignment horizontal="left" vertical="center" readingOrder="0"/>
        <border outline="0">
          <left style="thin">
            <color indexed="64"/>
          </left>
          <top style="thin">
            <color indexed="64"/>
          </top>
          <bottom style="thin">
            <color indexed="64"/>
          </bottom>
        </border>
      </ndxf>
    </rcc>
    <rcc rId="0" sId="1" dxf="1">
      <nc r="E44" t="inlineStr">
        <is>
          <t xml:space="preserve">Маршрутизация Кпакетов/с KPPS: 833
WAN порты Ethernet: 3 порта RJ-45 10/100/1000 Мбит/с
Универсальные порты Ethernet: 2 порта SFP
LAN порты Ethernet: Совмещаются c WAN портами
Слоты интерфейсных карт: 4 слота
</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wrapText="0" readingOrder="0"/>
        <border outline="0">
          <left style="thin">
            <color indexed="64"/>
          </left>
          <right style="thin">
            <color indexed="64"/>
          </right>
          <top style="thin">
            <color indexed="64"/>
          </top>
          <bottom style="thin">
            <color indexed="64"/>
          </bottom>
        </border>
      </ndxf>
    </rcc>
    <rcc rId="0" sId="1" dxf="1" numFmtId="4">
      <nc r="H44">
        <v>1</v>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324500</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44" t="inlineStr">
        <is>
          <t>10.2014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Да</t>
        </is>
      </nc>
      <ndxf>
        <alignment vertical="center" readingOrder="0"/>
        <border outline="0">
          <left style="thin">
            <color indexed="64"/>
          </left>
          <right style="thin">
            <color indexed="64"/>
          </right>
          <top style="thin">
            <color indexed="64"/>
          </top>
          <bottom style="thin">
            <color indexed="64"/>
          </bottom>
        </border>
      </ndxf>
    </rcc>
  </rrc>
  <rrc rId="5566"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44</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51.16.2</t>
        </is>
      </nc>
      <ndxf>
        <alignment horizontal="left" vertical="center" wrapText="0" readingOrder="0"/>
        <border outline="0">
          <left style="thin">
            <color indexed="64"/>
          </left>
          <right style="thin">
            <color indexed="64"/>
          </right>
          <top style="thin">
            <color indexed="64"/>
          </top>
          <bottom style="thin">
            <color indexed="64"/>
          </bottom>
        </border>
      </ndxf>
    </rcc>
    <rcc rId="0" sId="1" dxf="1">
      <nc r="C44">
        <v>1816000</v>
      </nc>
      <ndxf>
        <alignment horizontal="left" vertical="center" wrapText="0" readingOrder="0"/>
        <border outline="0">
          <left style="thin">
            <color indexed="64"/>
          </left>
          <right style="thin">
            <color indexed="64"/>
          </right>
          <top style="thin">
            <color indexed="64"/>
          </top>
          <bottom style="thin">
            <color indexed="64"/>
          </bottom>
        </border>
      </ndxf>
    </rcc>
    <rcc rId="0" sId="1" dxf="1">
      <nc r="D44" t="inlineStr">
        <is>
          <t>Средства индивидуальной защиты</t>
        </is>
      </nc>
      <ndxf>
        <alignment horizontal="left" vertical="center" readingOrder="0"/>
        <border outline="0">
          <left style="thin">
            <color indexed="64"/>
          </left>
          <right style="thin">
            <color indexed="64"/>
          </right>
          <top style="thin">
            <color indexed="64"/>
          </top>
          <bottom style="thin">
            <color indexed="64"/>
          </bottom>
        </border>
      </ndxf>
    </rcc>
    <rcc rId="0" sId="1" dxf="1">
      <nc r="E44" t="inlineStr">
        <is>
          <t>ГОСТ:ГОСТ 27575-87</t>
        </is>
      </nc>
      <ndxf>
        <alignment horizontal="left" vertical="center" readingOrder="0"/>
        <border outline="0">
          <left style="thin">
            <color indexed="64"/>
          </left>
          <right style="thin">
            <color indexed="64"/>
          </right>
          <top style="thin">
            <color indexed="64"/>
          </top>
          <bottom style="thin">
            <color indexed="64"/>
          </bottom>
        </border>
      </ndxf>
    </rcc>
    <rcc rId="0" sId="1" dxf="1" numFmtId="4">
      <nc r="F44">
        <v>796</v>
      </nc>
      <ndxf>
        <numFmt numFmtId="164" formatCode="0&quot;  &quot;"/>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165</v>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577576</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44" t="inlineStr">
        <is>
          <t>10.2014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4" t="inlineStr">
        <is>
          <t>11.2014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67"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45</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51.64.2</t>
        </is>
      </nc>
      <ndxf>
        <alignment horizontal="left" vertical="center" readingOrder="0"/>
        <border outline="0">
          <left style="thin">
            <color indexed="64"/>
          </left>
          <right style="thin">
            <color indexed="64"/>
          </right>
          <top style="thin">
            <color indexed="64"/>
          </top>
        </border>
      </ndxf>
    </rcc>
    <rcc rId="0" sId="1" dxf="1">
      <nc r="C44">
        <v>3020385</v>
      </nc>
      <ndxf>
        <alignment horizontal="left" vertical="center" readingOrder="0"/>
        <border outline="0">
          <left style="thin">
            <color indexed="64"/>
          </left>
          <right style="thin">
            <color indexed="64"/>
          </right>
          <top style="thin">
            <color indexed="64"/>
          </top>
        </border>
      </ndxf>
    </rcc>
    <rcc rId="0" sId="1" dxf="1">
      <nc r="D44" t="inlineStr">
        <is>
          <t>Сервер HP DL380p Gen8</t>
        </is>
      </nc>
      <ndxf>
        <alignment horizontal="left" vertical="center" readingOrder="0"/>
        <border outline="0">
          <left style="thin">
            <color indexed="64"/>
          </left>
          <top style="thin">
            <color indexed="64"/>
          </top>
        </border>
      </ndxf>
    </rcc>
    <rcc rId="0" sId="1" dxf="1">
      <nc r="E44" t="inlineStr">
        <is>
          <t>Тип протяжный
Тип датчика CCD
Интерфейс USB 2.0, Ethernet
Совместимость PC
Характеристики
Разрешение 1200x1200 dpi</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umFmtId="4">
      <nc r="H44">
        <v>1</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533360</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Да</t>
        </is>
      </nc>
      <ndxf>
        <alignment vertical="center" readingOrder="0"/>
        <border outline="0">
          <left style="thin">
            <color indexed="64"/>
          </left>
          <right style="thin">
            <color indexed="64"/>
          </right>
          <top style="thin">
            <color indexed="64"/>
          </top>
        </border>
      </ndxf>
    </rcc>
  </rrc>
  <rrc rId="5568"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46</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51.64.2</t>
        </is>
      </nc>
      <ndxf>
        <alignment horizontal="left" vertical="center" readingOrder="0"/>
        <border outline="0">
          <left style="thin">
            <color indexed="64"/>
          </left>
          <right style="thin">
            <color indexed="64"/>
          </right>
          <top style="thin">
            <color indexed="64"/>
          </top>
        </border>
      </ndxf>
    </rcc>
    <rcc rId="0" sId="1" dxf="1">
      <nc r="C44">
        <v>3020385</v>
      </nc>
      <ndxf>
        <alignment horizontal="left" vertical="center" readingOrder="0"/>
        <border outline="0">
          <left style="thin">
            <color indexed="64"/>
          </left>
          <right style="thin">
            <color indexed="64"/>
          </right>
          <top style="thin">
            <color indexed="64"/>
          </top>
        </border>
      </ndxf>
    </rcc>
    <rcc rId="0" sId="1" dxf="1">
      <nc r="D44" t="inlineStr">
        <is>
          <t>Комплектующие для сервера</t>
        </is>
      </nc>
      <ndxf>
        <alignment horizontal="left" vertical="center" readingOrder="0"/>
        <border outline="0">
          <left style="thin">
            <color indexed="64"/>
          </left>
          <top style="thin">
            <color indexed="64"/>
          </top>
        </border>
      </ndxf>
    </rcc>
    <rcc rId="0" sId="1" dxf="1">
      <nc r="E44" t="inlineStr">
        <is>
          <t xml:space="preserve">Память HP 16GB 2Rx4 PC3-12800R-11 Kit (672631-B21);Жесткий диск HP 500Gb;Жесткий диск HP 300GB 6G SAS 15K;Жесткий диск HP 146GB 6G SAS 15K 
</t>
        </is>
      </nc>
      <ndxf>
        <font>
          <sz val="8"/>
          <color rgb="FF000000"/>
          <name val="Arial"/>
          <scheme val="none"/>
        </font>
        <fill>
          <patternFill patternType="none">
            <bgColor indexed="65"/>
          </patternFill>
        </fill>
        <alignment horizontal="general"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umFmtId="30">
      <nc r="G44">
        <v>796</v>
      </nc>
      <ndxf>
        <numFmt numFmtId="30" formatCode="@"/>
        <alignment vertical="center" readingOrder="0"/>
        <border outline="0">
          <left style="thin">
            <color indexed="64"/>
          </left>
          <right style="thin">
            <color indexed="64"/>
          </right>
          <top style="thin">
            <color indexed="64"/>
          </top>
        </border>
      </ndxf>
    </rcc>
    <rcc rId="0" sId="1" dxf="1" numFmtId="4">
      <nc r="H44">
        <v>10</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190169.7</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alignment vertical="center" readingOrder="0"/>
        <border outline="0">
          <left style="thin">
            <color indexed="64"/>
          </left>
          <right style="thin">
            <color indexed="64"/>
          </right>
          <top style="thin">
            <color indexed="64"/>
          </top>
        </border>
      </ndxf>
    </rcc>
    <rcc rId="0" sId="1" dxf="1">
      <nc r="M44" t="inlineStr">
        <is>
          <t>11.2014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Да</t>
        </is>
      </nc>
      <ndxf>
        <alignment vertical="center" readingOrder="0"/>
        <border outline="0">
          <left style="thin">
            <color indexed="64"/>
          </left>
          <right style="thin">
            <color indexed="64"/>
          </right>
          <top style="thin">
            <color indexed="64"/>
          </top>
        </border>
      </ndxf>
    </rcc>
  </rrc>
  <rrc rId="5569"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47</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44">
        <v>2947010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Инструмент электрический</t>
        </is>
      </nc>
      <ndxf>
        <alignment horizontal="left" vertical="center" readingOrder="0"/>
        <border outline="0">
          <left style="thin">
            <color indexed="64"/>
          </left>
          <top style="thin">
            <color indexed="64"/>
          </top>
        </border>
      </ndxf>
    </rcc>
    <rcc rId="0" sId="1" dxf="1">
      <nc r="E44" t="inlineStr">
        <is>
          <t>Перфораторы, машины шлифовальные, дрели заточные станки,воздуходувки</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6</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48780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70"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48</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44">
        <v>2947010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Инструмент бензиновый</t>
        </is>
      </nc>
      <ndxf>
        <alignment horizontal="left" vertical="center" readingOrder="0"/>
        <border outline="0">
          <left style="thin">
            <color indexed="64"/>
          </left>
          <top style="thin">
            <color indexed="64"/>
          </top>
        </border>
      </ndxf>
    </rcc>
    <rcc rId="0" sId="1" dxf="1">
      <nc r="E44" t="inlineStr">
        <is>
          <t>Генераторы, мотобуры, триммеры, газонокосилки</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2</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36950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71"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49</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44">
        <v>2947010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Инверторы сварочные</t>
        </is>
      </nc>
      <ndxf>
        <alignment horizontal="left" vertical="center" readingOrder="0"/>
        <border outline="0">
          <left style="thin">
            <color indexed="64"/>
          </left>
          <right style="thin">
            <color indexed="64"/>
          </right>
          <top style="thin">
            <color indexed="64"/>
          </top>
          <bottom style="thin">
            <color indexed="64"/>
          </bottom>
        </border>
      </ndxf>
    </rcc>
    <rcc rId="0" sId="1" dxf="1">
      <nc r="E44" t="inlineStr">
        <is>
          <t>ГОСТ:ГОСТ 12.2.007.8-75, ГОСТ Р 51526-99</t>
        </is>
      </nc>
      <ndxf>
        <alignment horizontal="left" vertical="center" readingOrder="0"/>
        <border outline="0">
          <left style="thin">
            <color indexed="64"/>
          </left>
          <right style="thin">
            <color indexed="64"/>
          </right>
          <top style="thin">
            <color indexed="64"/>
          </top>
          <bottom style="thin">
            <color indexed="64"/>
          </bottom>
        </border>
      </ndxf>
    </rcc>
    <rcc rId="0" sId="1" dxf="1" numFmtId="4">
      <nc r="F44">
        <v>796</v>
      </nc>
      <ndxf>
        <numFmt numFmtId="164" formatCode="0&quot;  &quot;"/>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3</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96000</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72"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50</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28.75.27</t>
        </is>
      </nc>
      <ndxf>
        <font>
          <sz val="8"/>
          <color theme="1"/>
          <name val="Arial"/>
          <scheme val="none"/>
        </font>
        <numFmt numFmtId="30" formatCode="@"/>
        <alignment horizontal="left" vertical="center" readingOrder="0"/>
        <border outline="0">
          <left style="thin">
            <color indexed="64"/>
          </left>
          <right style="thin">
            <color indexed="64"/>
          </right>
          <top style="thin">
            <color indexed="64"/>
          </top>
          <bottom style="thin">
            <color indexed="64"/>
          </bottom>
        </border>
      </ndxf>
    </rcc>
    <rcc rId="0" sId="1" dxf="1">
      <nc r="C44">
        <v>9417020</v>
      </nc>
      <ndxf>
        <font>
          <sz val="8"/>
          <color rgb="FF000000"/>
          <name val="Arial"/>
          <scheme val="none"/>
        </font>
        <alignment horizontal="left" vertical="center" wrapText="0" readingOrder="0"/>
        <border outline="0">
          <left style="thin">
            <color indexed="64"/>
          </left>
          <right style="thin">
            <color indexed="64"/>
          </right>
          <top style="thin">
            <color indexed="64"/>
          </top>
          <bottom style="thin">
            <color indexed="64"/>
          </bottom>
        </border>
      </ndxf>
    </rcc>
    <rcc rId="0" sId="1" dxf="1">
      <nc r="D44" t="inlineStr">
        <is>
          <t>Пластиковые таблички</t>
        </is>
      </nc>
      <ndxf>
        <alignment horizontal="left" vertical="center" readingOrder="0"/>
        <border outline="0">
          <left style="thin">
            <color indexed="64"/>
          </left>
          <top style="thin">
            <color indexed="64"/>
          </top>
        </border>
      </ndxf>
    </rcc>
    <rcc rId="0" sId="1" dxf="1">
      <nc r="E44" t="inlineStr">
        <is>
          <t>Таблички на ГРП и ШРП</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umFmtId="4">
      <nc r="H44">
        <v>1081</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175000</v>
      </nc>
      <ndxf>
        <numFmt numFmtId="4" formatCode="#,##0.00"/>
        <alignment vertical="center" readingOrder="0"/>
        <border outline="0">
          <left style="thin">
            <color indexed="64"/>
          </left>
          <right style="thin">
            <color indexed="64"/>
          </right>
          <top style="thin">
            <color indexed="64"/>
          </top>
        </border>
      </ndxf>
    </rcc>
    <rcc rId="0" sId="1" dxf="1">
      <nc r="L44" t="inlineStr">
        <is>
          <t>12.2014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73"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51</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51.65.5</t>
        </is>
      </nc>
      <ndxf>
        <alignment horizontal="left" vertical="center" readingOrder="0"/>
        <border outline="0">
          <left style="thin">
            <color indexed="64"/>
          </left>
          <right style="thin">
            <color indexed="64"/>
          </right>
          <top style="thin">
            <color indexed="64"/>
          </top>
          <bottom style="thin">
            <color indexed="64"/>
          </bottom>
        </border>
      </ndxf>
    </rcc>
    <rcc rId="0" sId="1" dxf="1">
      <nc r="C44">
        <v>3315651</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Газоанализаторы по метану, пропану</t>
        </is>
      </nc>
      <ndxf>
        <alignment horizontal="left" vertical="center" readingOrder="0"/>
        <border outline="0">
          <left style="thin">
            <color indexed="64"/>
          </left>
          <right style="thin">
            <color indexed="64"/>
          </right>
          <top style="thin">
            <color indexed="64"/>
          </top>
          <bottom style="thin">
            <color indexed="64"/>
          </bottom>
        </border>
      </ndxf>
    </rcc>
    <rcc rId="0" sId="1" dxf="1">
      <nc r="E44" t="inlineStr">
        <is>
          <t>ГОСТ:ГОСТ Р 51330.0-99;ГОСТ Р 51330.1-99;ГОСТ Р 51330.8-99;ГОСТ Р 51330.10-99</t>
        </is>
      </nc>
      <ndxf>
        <alignment horizontal="left" vertical="center" readingOrder="0"/>
        <border outline="0">
          <left style="thin">
            <color indexed="64"/>
          </left>
          <right style="thin">
            <color indexed="64"/>
          </right>
          <top style="thin">
            <color indexed="64"/>
          </top>
          <bottom style="thin">
            <color indexed="64"/>
          </bottom>
        </border>
      </ndxf>
    </rcc>
    <rcc rId="0" sId="1" dxf="1" numFmtId="4">
      <nc r="F44">
        <v>796</v>
      </nc>
      <ndxf>
        <numFmt numFmtId="164" formatCode="0&quot;  &quot;"/>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5</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82040</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Да</t>
        </is>
      </nc>
      <ndxf>
        <alignment vertical="center" readingOrder="0"/>
        <border outline="0">
          <left style="thin">
            <color indexed="64"/>
          </left>
          <right style="thin">
            <color indexed="64"/>
          </right>
          <top style="thin">
            <color indexed="64"/>
          </top>
        </border>
      </ndxf>
    </rcc>
  </rrc>
  <rrc rId="5574"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52</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28.22.2</t>
        </is>
      </nc>
      <ndxf>
        <font>
          <sz val="8"/>
          <color theme="1"/>
          <name val="Arial"/>
          <scheme val="none"/>
        </font>
        <numFmt numFmtId="30" formatCode="@"/>
        <alignment horizontal="left" vertical="center" readingOrder="0"/>
        <border outline="0">
          <left style="thin">
            <color indexed="64"/>
          </left>
          <right style="thin">
            <color indexed="64"/>
          </right>
          <top style="thin">
            <color indexed="64"/>
          </top>
          <bottom style="thin">
            <color indexed="64"/>
          </bottom>
        </border>
      </ndxf>
    </rcc>
    <rcc rId="0" sId="1" dxf="1">
      <nc r="C44">
        <v>2897030</v>
      </nc>
      <ndxf>
        <font>
          <sz val="8"/>
          <color rgb="FF000000"/>
          <name val="Arial"/>
          <scheme val="none"/>
        </font>
        <alignment horizontal="left" vertical="center" wrapText="0" readingOrder="0"/>
        <border outline="0">
          <left style="thin">
            <color indexed="64"/>
          </left>
          <right style="thin">
            <color indexed="64"/>
          </right>
          <top style="thin">
            <color indexed="64"/>
          </top>
          <bottom style="thin">
            <color indexed="64"/>
          </bottom>
        </border>
      </ndxf>
    </rcc>
    <rcc rId="0" sId="1" dxf="1">
      <nc r="D44" t="inlineStr">
        <is>
          <t>Котлы газовые  Baxi Slim 1.490</t>
        </is>
      </nc>
      <ndxf>
        <alignment horizontal="left" vertical="center" readingOrder="0"/>
        <border outline="0">
          <left style="thin">
            <color indexed="64"/>
          </left>
          <top style="thin">
            <color indexed="64"/>
          </top>
        </border>
      </ndxf>
    </rcc>
    <rcc rId="0" sId="1" dxf="1">
      <nc r="E44" t="inlineStr">
        <is>
          <t xml:space="preserve">Родина бренда  Италия
Производитель  Baxi
Артикул  01-04-0312
Гарантия  12 мес
Источник энергии  газовый Работа на природном газе  нет Камера сгорания  открытая (атмо) Установка  напольный Тип  одноконтурный
</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umFmtId="4">
      <nc r="H44">
        <v>2</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115000</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alignment vertical="center" readingOrder="0"/>
        <border outline="0">
          <left style="thin">
            <color indexed="64"/>
          </left>
          <right style="thin">
            <color indexed="64"/>
          </right>
          <top style="thin">
            <color indexed="64"/>
          </top>
        </border>
      </ndxf>
    </rcc>
    <rcc rId="0" sId="1" dxf="1">
      <nc r="M44" t="inlineStr">
        <is>
          <t>11,2014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75"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53</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51.64.2</t>
        </is>
      </nc>
      <ndxf>
        <alignment horizontal="left" vertical="center" readingOrder="0"/>
        <border outline="0">
          <left style="thin">
            <color indexed="64"/>
          </left>
          <right style="thin">
            <color indexed="64"/>
          </right>
          <top style="thin">
            <color indexed="64"/>
          </top>
        </border>
      </ndxf>
    </rcc>
    <rcc rId="0" sId="1" dxf="1">
      <nc r="C44">
        <v>3020385</v>
      </nc>
      <ndxf>
        <alignment horizontal="left" vertical="center" readingOrder="0"/>
        <border outline="0">
          <left style="thin">
            <color indexed="64"/>
          </left>
          <right style="thin">
            <color indexed="64"/>
          </right>
          <top style="thin">
            <color indexed="64"/>
          </top>
        </border>
      </ndxf>
    </rcc>
    <rcc rId="0" sId="1" dxf="1">
      <nc r="D44" t="inlineStr">
        <is>
          <t>Оргтехника</t>
        </is>
      </nc>
      <ndxf>
        <alignment horizontal="left" vertical="center" readingOrder="0"/>
        <border outline="0">
          <left style="thin">
            <color indexed="64"/>
          </left>
          <top style="thin">
            <color indexed="64"/>
          </top>
        </border>
      </ndxf>
    </rcc>
    <rcc rId="0" sId="1" dxf="1">
      <nc r="E44" t="inlineStr">
        <is>
          <t xml:space="preserve">Сканер plustek OptikPro A360; МФУ Ricoh Aficio MP 2501SP;Kyocera TASKalfa 181; принтер HP LaserJet Enterprise 600 M603n
</t>
        </is>
      </nc>
      <ndxf>
        <font>
          <sz val="8"/>
          <color rgb="FF000000"/>
          <name val="Arial"/>
          <scheme val="none"/>
        </font>
        <fill>
          <patternFill patternType="none">
            <bgColor indexed="65"/>
          </patternFill>
        </fill>
        <alignment horizontal="general" vertical="center"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umFmtId="4">
      <nc r="H44">
        <v>4</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191919.5</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alignment vertical="center" readingOrder="0"/>
        <border outline="0">
          <left style="thin">
            <color indexed="64"/>
          </left>
          <right style="thin">
            <color indexed="64"/>
          </right>
          <top style="thin">
            <color indexed="64"/>
          </top>
        </border>
      </ndxf>
    </rcc>
    <rcc rId="0" sId="1" dxf="1">
      <nc r="M44" t="inlineStr">
        <is>
          <t>11.2014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Да</t>
        </is>
      </nc>
      <ndxf>
        <alignment vertical="center" readingOrder="0"/>
        <border outline="0">
          <left style="thin">
            <color indexed="64"/>
          </left>
          <right style="thin">
            <color indexed="64"/>
          </right>
          <top style="thin">
            <color indexed="64"/>
          </top>
        </border>
      </ndxf>
    </rcc>
  </rrc>
  <rrc rId="5576"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54</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52.48</t>
        </is>
      </nc>
      <ndxf>
        <font>
          <sz val="8"/>
          <color theme="1"/>
          <name val="Arial"/>
          <scheme val="none"/>
        </font>
        <numFmt numFmtId="30" formatCode="@"/>
        <alignment horizontal="left" vertical="center" readingOrder="0"/>
        <border outline="0">
          <left style="thin">
            <color indexed="64"/>
          </left>
          <right style="thin">
            <color indexed="64"/>
          </right>
          <top style="thin">
            <color indexed="64"/>
          </top>
          <bottom style="thin">
            <color indexed="64"/>
          </bottom>
        </border>
      </ndxf>
    </rcc>
    <rcc rId="0" sId="1" dxf="1">
      <nc r="C44">
        <v>2919050</v>
      </nc>
      <ndxf>
        <font>
          <sz val="8"/>
          <color rgb="FF000000"/>
          <name val="Arial"/>
          <scheme val="none"/>
        </font>
        <alignment horizontal="left" vertical="center" wrapText="0" readingOrder="0"/>
        <border outline="0">
          <left style="thin">
            <color indexed="64"/>
          </left>
          <right style="thin">
            <color indexed="64"/>
          </right>
          <top style="thin">
            <color indexed="64"/>
          </top>
          <bottom style="thin">
            <color indexed="64"/>
          </bottom>
        </border>
      </ndxf>
    </rcc>
    <rcc rId="0" sId="1" dxf="1">
      <nc r="D44" t="inlineStr">
        <is>
          <t>Кондиционер</t>
        </is>
      </nc>
      <ndxf>
        <alignment horizontal="left" vertical="center" readingOrder="0"/>
        <border outline="0">
          <left style="thin">
            <color indexed="64"/>
          </left>
          <top style="thin">
            <color indexed="64"/>
          </top>
        </border>
      </ndxf>
    </rcc>
    <rcc rId="0" sId="1" dxf="1">
      <nc r="E44" t="inlineStr">
        <is>
          <t>Сплит-система GREE GWH24ND-K3NNB3A (холод 6,2 кВт)</t>
        </is>
      </nc>
      <ndxf>
        <font>
          <sz val="8"/>
          <color rgb="FF000000"/>
          <name val="Arial"/>
          <scheme val="none"/>
        </font>
        <fill>
          <patternFill patternType="none">
            <bgColor indexed="65"/>
          </patternFill>
        </fill>
        <alignment horizontal="general"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c r="H44">
        <v>1</v>
      </nc>
      <ndxf>
        <alignment vertical="center" wrapText="0"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70232</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alignment vertical="center" readingOrder="0"/>
        <border outline="0">
          <left style="thin">
            <color indexed="64"/>
          </left>
          <right style="thin">
            <color indexed="64"/>
          </right>
          <top style="thin">
            <color indexed="64"/>
          </top>
        </border>
      </ndxf>
    </rcc>
    <rcc rId="0" sId="1" dxf="1">
      <nc r="M44" t="inlineStr">
        <is>
          <t>11.2014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77"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55</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51.65.5</t>
        </is>
      </nc>
      <ndxf>
        <alignment horizontal="left" vertical="center" readingOrder="0"/>
        <border outline="0">
          <left style="thin">
            <color indexed="64"/>
          </left>
          <right style="thin">
            <color indexed="64"/>
          </right>
          <top style="thin">
            <color indexed="64"/>
          </top>
          <bottom style="thin">
            <color indexed="64"/>
          </bottom>
        </border>
      </ndxf>
    </rcc>
    <rcc rId="0" sId="1" dxf="1">
      <nc r="C44">
        <v>3315651</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Манометры, термометры, мановаккууметры</t>
        </is>
      </nc>
      <ndxf>
        <alignment horizontal="left" vertical="center" readingOrder="0"/>
        <border outline="0">
          <left style="thin">
            <color indexed="64"/>
          </left>
          <top style="thin">
            <color indexed="64"/>
          </top>
        </border>
      </ndxf>
    </rcc>
    <rcc rId="0" sId="1" dxf="1">
      <nc r="E44" t="inlineStr">
        <is>
          <t>ГОСТ 2405–88</t>
        </is>
      </nc>
      <ndxf>
        <fill>
          <patternFill patternType="none">
            <bgColor indexed="65"/>
          </patternFill>
        </fill>
        <alignment horizontal="general" vertical="bottom" wrapText="0"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umFmtId="4">
      <nc r="H44">
        <v>28</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15145.3</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78"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56</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51.54.3</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C44">
        <v>2922130</v>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D44" t="inlineStr">
        <is>
          <t>Станок заточный</t>
        </is>
      </nc>
      <ndxf>
        <fill>
          <patternFill patternType="none">
            <bgColor indexed="65"/>
          </patternFill>
        </fill>
        <alignment horizontal="left" vertical="center" readingOrder="0"/>
        <border outline="0">
          <left style="thin">
            <color indexed="64"/>
          </left>
          <top style="thin">
            <color indexed="64"/>
          </top>
        </border>
      </ndxf>
    </rcc>
    <rcc rId="0" sId="1" dxf="1">
      <nc r="E44" t="inlineStr">
        <is>
          <t>Потребляемая мощность , 85 Вт. Число оборотов 5 000 об/мин</t>
        </is>
      </nc>
      <ndxf>
        <fill>
          <patternFill patternType="none">
            <bgColor indexed="65"/>
          </patternFill>
        </fill>
        <alignment horizontal="general" readingOrder="0"/>
        <border outline="0">
          <left style="thin">
            <color indexed="64"/>
          </left>
          <right style="thin">
            <color indexed="64"/>
          </right>
          <top style="thin">
            <color indexed="64"/>
          </top>
        </border>
      </ndxf>
    </rcc>
    <rcc rId="0" sId="1" dxf="1" numFmtId="30">
      <nc r="F44">
        <v>796</v>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G44" t="inlineStr">
        <is>
          <t>шт</t>
        </is>
      </nc>
      <ndxf>
        <fill>
          <patternFill patternType="none">
            <bgColor indexed="65"/>
          </patternFill>
        </fill>
        <alignment vertical="center" wrapText="0" readingOrder="0"/>
        <border outline="0">
          <left style="thin">
            <color indexed="64"/>
          </left>
          <right style="thin">
            <color indexed="64"/>
          </right>
          <top style="thin">
            <color indexed="64"/>
          </top>
        </border>
      </ndxf>
    </rcc>
    <rcc rId="0" sId="1" dxf="1" numFmtId="4">
      <nc r="H44">
        <v>1</v>
      </nc>
      <ndxf>
        <numFmt numFmtId="165" formatCode="#,##0.000"/>
        <fill>
          <patternFill patternType="none">
            <bgColor indexed="65"/>
          </patternFill>
        </fill>
        <alignment vertical="center" readingOrder="0"/>
        <border outline="0">
          <left style="thin">
            <color indexed="64"/>
          </left>
          <right style="thin">
            <color indexed="64"/>
          </right>
          <top style="thin">
            <color indexed="64"/>
          </top>
        </border>
      </ndxf>
    </rcc>
    <rcc rId="0" sId="1" dxf="1">
      <nc r="I44">
        <v>56401000000</v>
      </nc>
      <ndxf>
        <fill>
          <patternFill patternType="none">
            <bgColor indexed="65"/>
          </patternFill>
        </fill>
        <alignment vertical="center" readingOrder="0"/>
        <border outline="0">
          <left style="thin">
            <color indexed="64"/>
          </left>
          <right style="thin">
            <color indexed="64"/>
          </right>
          <top style="thin">
            <color indexed="64"/>
          </top>
        </border>
      </ndxf>
    </rcc>
    <rcc rId="0" sId="1" dxf="1">
      <nc r="J44" t="inlineStr">
        <is>
          <t>г. Пенза</t>
        </is>
      </nc>
      <ndxf>
        <fill>
          <patternFill patternType="none">
            <bgColor indexed="65"/>
          </patternFill>
        </fill>
        <alignment vertical="center" readingOrder="0"/>
        <border outline="0">
          <left style="thin">
            <color indexed="64"/>
          </left>
          <right style="thin">
            <color indexed="64"/>
          </right>
          <top style="thin">
            <color indexed="64"/>
          </top>
        </border>
      </ndxf>
    </rcc>
    <rcc rId="0" sId="1" dxf="1" numFmtId="4">
      <nc r="K44">
        <v>8590</v>
      </nc>
      <ndxf>
        <numFmt numFmtId="4" formatCode="#,##0.00"/>
        <fill>
          <patternFill patternType="none">
            <bgColor indexed="65"/>
          </patternFill>
        </fill>
        <alignment vertical="center" readingOrder="0"/>
        <border outline="0">
          <left style="thin">
            <color indexed="64"/>
          </left>
          <right style="thin">
            <color indexed="64"/>
          </right>
          <top style="thin">
            <color indexed="64"/>
          </top>
        </border>
      </ndxf>
    </rcc>
    <rcc rId="0" sId="1" dxf="1">
      <nc r="L44" t="inlineStr">
        <is>
          <t>10.2014</t>
        </is>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79"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57</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29.22.6</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C44">
        <v>3599102</v>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D44" t="inlineStr">
        <is>
          <t>Тележка для бензореза</t>
        </is>
      </nc>
      <ndxf>
        <fill>
          <patternFill patternType="none">
            <bgColor indexed="65"/>
          </patternFill>
        </fill>
        <alignment horizontal="left" vertical="center" readingOrder="0"/>
        <border outline="0">
          <left style="thin">
            <color indexed="64"/>
          </left>
          <top style="thin">
            <color indexed="64"/>
          </top>
        </border>
      </ndxf>
    </rcc>
    <rcc rId="0" sId="1" dxf="1">
      <nc r="E44" t="inlineStr">
        <is>
          <t>Тележка предназначена для ручных бензиновых резчиков</t>
        </is>
      </nc>
      <ndxf>
        <fill>
          <patternFill patternType="none">
            <bgColor indexed="65"/>
          </patternFill>
        </fill>
        <alignment horizontal="general" readingOrder="0"/>
        <border outline="0">
          <left style="thin">
            <color indexed="64"/>
          </left>
          <right style="thin">
            <color indexed="64"/>
          </right>
          <top style="thin">
            <color indexed="64"/>
          </top>
        </border>
      </ndxf>
    </rcc>
    <rcc rId="0" sId="1" dxf="1" numFmtId="30">
      <nc r="F44">
        <v>796</v>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G44" t="inlineStr">
        <is>
          <t>шт</t>
        </is>
      </nc>
      <ndxf>
        <fill>
          <patternFill patternType="none">
            <bgColor indexed="65"/>
          </patternFill>
        </fill>
        <alignment vertical="center" wrapText="0" readingOrder="0"/>
        <border outline="0">
          <left style="thin">
            <color indexed="64"/>
          </left>
          <right style="thin">
            <color indexed="64"/>
          </right>
          <top style="thin">
            <color indexed="64"/>
          </top>
        </border>
      </ndxf>
    </rcc>
    <rcc rId="0" sId="1" dxf="1" numFmtId="4">
      <nc r="H44">
        <v>1</v>
      </nc>
      <ndxf>
        <numFmt numFmtId="165" formatCode="#,##0.000"/>
        <fill>
          <patternFill patternType="none">
            <bgColor indexed="65"/>
          </patternFill>
        </fill>
        <alignment vertical="center" readingOrder="0"/>
        <border outline="0">
          <left style="thin">
            <color indexed="64"/>
          </left>
          <right style="thin">
            <color indexed="64"/>
          </right>
          <top style="thin">
            <color indexed="64"/>
          </top>
        </border>
      </ndxf>
    </rcc>
    <rcc rId="0" sId="1" dxf="1">
      <nc r="I44">
        <v>56401000000</v>
      </nc>
      <ndxf>
        <fill>
          <patternFill patternType="none">
            <bgColor indexed="65"/>
          </patternFill>
        </fill>
        <alignment vertical="center" readingOrder="0"/>
        <border outline="0">
          <left style="thin">
            <color indexed="64"/>
          </left>
          <right style="thin">
            <color indexed="64"/>
          </right>
          <top style="thin">
            <color indexed="64"/>
          </top>
        </border>
      </ndxf>
    </rcc>
    <rcc rId="0" sId="1" dxf="1">
      <nc r="J44" t="inlineStr">
        <is>
          <t>г. Пенза</t>
        </is>
      </nc>
      <ndxf>
        <fill>
          <patternFill patternType="none">
            <bgColor indexed="65"/>
          </patternFill>
        </fill>
        <alignment vertical="center" readingOrder="0"/>
        <border outline="0">
          <left style="thin">
            <color indexed="64"/>
          </left>
          <right style="thin">
            <color indexed="64"/>
          </right>
          <top style="thin">
            <color indexed="64"/>
          </top>
        </border>
      </ndxf>
    </rcc>
    <rcc rId="0" sId="1" dxf="1" numFmtId="4">
      <nc r="K44">
        <v>24890</v>
      </nc>
      <ndxf>
        <numFmt numFmtId="4" formatCode="#,##0.00"/>
        <fill>
          <patternFill patternType="none">
            <bgColor indexed="65"/>
          </patternFill>
        </fill>
        <alignment vertical="center" readingOrder="0"/>
        <border outline="0">
          <left style="thin">
            <color indexed="64"/>
          </left>
          <right style="thin">
            <color indexed="64"/>
          </right>
          <top style="thin">
            <color indexed="64"/>
          </top>
        </border>
      </ndxf>
    </rcc>
    <rcc rId="0" sId="1" dxf="1">
      <nc r="L44" t="inlineStr">
        <is>
          <t>10.2014</t>
        </is>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80"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58</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51.64.2</t>
        </is>
      </nc>
      <ndxf>
        <fill>
          <patternFill patternType="none">
            <bgColor indexed="65"/>
          </patternFill>
        </fill>
        <alignment horizontal="left" vertical="center" readingOrder="0"/>
        <border outline="0">
          <left style="thin">
            <color indexed="64"/>
          </left>
          <right style="thin">
            <color indexed="64"/>
          </right>
          <top style="thin">
            <color indexed="64"/>
          </top>
        </border>
      </ndxf>
    </rcc>
    <rcc rId="0" sId="1" dxf="1">
      <nc r="C44">
        <v>3020385</v>
      </nc>
      <ndxf>
        <fill>
          <patternFill patternType="none">
            <bgColor indexed="65"/>
          </patternFill>
        </fill>
        <alignment horizontal="left" vertical="center" readingOrder="0"/>
        <border outline="0">
          <left style="thin">
            <color indexed="64"/>
          </left>
          <right style="thin">
            <color indexed="64"/>
          </right>
          <top style="thin">
            <color indexed="64"/>
          </top>
        </border>
      </ndxf>
    </rcc>
    <rcc rId="0" sId="1" dxf="1">
      <nc r="D44" t="inlineStr">
        <is>
          <t>Факс. Телефон</t>
        </is>
      </nc>
      <ndxf>
        <fill>
          <patternFill patternType="none">
            <bgColor indexed="65"/>
          </patternFill>
        </fill>
        <alignment horizontal="left" vertical="center" readingOrder="0"/>
        <border outline="0">
          <left style="thin">
            <color indexed="64"/>
          </left>
          <top style="thin">
            <color indexed="64"/>
          </top>
        </border>
      </ndxf>
    </rcc>
    <rcc rId="0" sId="1" dxf="1">
      <nc r="E44" t="inlineStr">
        <is>
          <t>Факс :
Скорость модема: 9.6 Кбит/с
Максимальный формат бумаги: A4
Максимальный размер документа: 216x297 мм
Емкость устройства автоподачи: 10 листов Телефон:
Комплектация: трубка, база Стандарт: DECT (цифровой)
Подсветка кнопок на трубке
Возможность настенного крепления 
Автоответчик</t>
        </is>
      </nc>
      <ndxf>
        <fill>
          <patternFill patternType="none">
            <bgColor indexed="65"/>
          </patternFill>
        </fill>
        <alignment horizontal="general" readingOrder="0"/>
        <border outline="0">
          <left style="thin">
            <color indexed="64"/>
          </left>
          <right style="thin">
            <color indexed="64"/>
          </right>
          <top style="thin">
            <color indexed="64"/>
          </top>
        </border>
      </ndxf>
    </rcc>
    <rcc rId="0" sId="1" dxf="1" numFmtId="30">
      <nc r="F44">
        <v>796</v>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G44" t="inlineStr">
        <is>
          <t>шт</t>
        </is>
      </nc>
      <ndxf>
        <fill>
          <patternFill patternType="none">
            <bgColor indexed="65"/>
          </patternFill>
        </fill>
        <alignment vertical="center" wrapText="0" readingOrder="0"/>
        <border outline="0">
          <left style="thin">
            <color indexed="64"/>
          </left>
          <right style="thin">
            <color indexed="64"/>
          </right>
          <top style="thin">
            <color indexed="64"/>
          </top>
        </border>
      </ndxf>
    </rcc>
    <rcc rId="0" sId="1" dxf="1" numFmtId="4">
      <nc r="H44">
        <v>20</v>
      </nc>
      <ndxf>
        <numFmt numFmtId="165" formatCode="#,##0.000"/>
        <fill>
          <patternFill patternType="none">
            <bgColor indexed="65"/>
          </patternFill>
        </fill>
        <alignment vertical="center" readingOrder="0"/>
        <border outline="0">
          <left style="thin">
            <color indexed="64"/>
          </left>
          <right style="thin">
            <color indexed="64"/>
          </right>
          <top style="thin">
            <color indexed="64"/>
          </top>
        </border>
      </ndxf>
    </rcc>
    <rcc rId="0" sId="1" dxf="1">
      <nc r="I44">
        <v>56401000000</v>
      </nc>
      <ndxf>
        <fill>
          <patternFill patternType="none">
            <bgColor indexed="65"/>
          </patternFill>
        </fill>
        <alignment vertical="center" readingOrder="0"/>
        <border outline="0">
          <left style="thin">
            <color indexed="64"/>
          </left>
          <right style="thin">
            <color indexed="64"/>
          </right>
          <top style="thin">
            <color indexed="64"/>
          </top>
        </border>
      </ndxf>
    </rcc>
    <rcc rId="0" sId="1" dxf="1">
      <nc r="J44" t="inlineStr">
        <is>
          <t>г. Пенза</t>
        </is>
      </nc>
      <ndxf>
        <fill>
          <patternFill patternType="none">
            <bgColor indexed="65"/>
          </patternFill>
        </fill>
        <alignment vertical="center" readingOrder="0"/>
        <border outline="0">
          <left style="thin">
            <color indexed="64"/>
          </left>
          <right style="thin">
            <color indexed="64"/>
          </right>
          <top style="thin">
            <color indexed="64"/>
          </top>
        </border>
      </ndxf>
    </rcc>
    <rcc rId="0" sId="1" dxf="1" numFmtId="4">
      <nc r="K44">
        <v>62630</v>
      </nc>
      <ndxf>
        <numFmt numFmtId="4" formatCode="#,##0.00"/>
        <fill>
          <patternFill patternType="none">
            <bgColor indexed="65"/>
          </patternFill>
        </fill>
        <alignment vertical="center" readingOrder="0"/>
        <border outline="0">
          <left style="thin">
            <color indexed="64"/>
          </left>
          <right style="thin">
            <color indexed="64"/>
          </right>
          <top style="thin">
            <color indexed="64"/>
          </top>
        </border>
      </ndxf>
    </rcc>
    <rcc rId="0" sId="1" dxf="1">
      <nc r="L44" t="inlineStr">
        <is>
          <t>10.2014</t>
        </is>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Да</t>
        </is>
      </nc>
      <ndxf>
        <alignment vertical="center" readingOrder="0"/>
        <border outline="0">
          <left style="thin">
            <color indexed="64"/>
          </left>
          <right style="thin">
            <color indexed="64"/>
          </right>
          <top style="thin">
            <color indexed="64"/>
          </top>
        </border>
      </ndxf>
    </rcc>
  </rrc>
  <rrc rId="5581"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59</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44">
        <v>2947010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Инверторы сварочные</t>
        </is>
      </nc>
      <ndxf>
        <alignment horizontal="left" vertical="center" readingOrder="0"/>
        <border outline="0">
          <left style="thin">
            <color indexed="64"/>
          </left>
          <right style="thin">
            <color indexed="64"/>
          </right>
          <top style="thin">
            <color indexed="64"/>
          </top>
          <bottom style="thin">
            <color indexed="64"/>
          </bottom>
        </border>
      </ndxf>
    </rcc>
    <rcc rId="0" sId="1" dxf="1">
      <nc r="E44" t="inlineStr">
        <is>
          <t>ГОСТ:ГОСТ 12.2.007.8-75, ГОСТ Р 51526-99</t>
        </is>
      </nc>
      <ndxf>
        <alignment horizontal="left" vertical="center" readingOrder="0"/>
        <border outline="0">
          <left style="thin">
            <color indexed="64"/>
          </left>
          <right style="thin">
            <color indexed="64"/>
          </right>
          <top style="thin">
            <color indexed="64"/>
          </top>
          <bottom style="thin">
            <color indexed="64"/>
          </bottom>
        </border>
      </ndxf>
    </rcc>
    <rcc rId="0" sId="1" dxf="1" numFmtId="4">
      <nc r="F44">
        <v>796</v>
      </nc>
      <ndxf>
        <numFmt numFmtId="164" formatCode="0&quot;  &quot;"/>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3</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96000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82"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60</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27.22</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C44">
        <v>2715830</v>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D44" t="inlineStr">
        <is>
          <t>Трубы стальные</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E44" t="inlineStr">
        <is>
          <t>Различные неизолированные трубы по ГОСТ 3262-75; ГОСТ 10705-80; ГОСТ 10704-91</t>
        </is>
      </nc>
      <ndxf>
        <font>
          <sz val="6"/>
          <name val="Arial"/>
          <scheme val="none"/>
        </font>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umFmtId="4">
      <nc r="F44">
        <v>168</v>
      </nc>
      <ndxf>
        <numFmt numFmtId="164" formatCode="0&quot;  &quo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G44" t="inlineStr">
        <is>
          <t>Тонна; метрическая тонна (1000 кг)</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umFmtId="4">
      <nc r="H44">
        <v>14.2</v>
      </nc>
      <ndxf>
        <numFmt numFmtId="165" formatCode="#,##0.00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I44">
        <v>56401000000</v>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s="1" dxf="1" numFmtId="4">
      <nc r="K44">
        <v>450000</v>
      </nc>
      <ndxf>
        <numFmt numFmtId="4" formatCode="#,##0.00"/>
        <fill>
          <patternFill patternType="none">
            <bgColor indexed="65"/>
          </patternFill>
        </fill>
        <alignment vertical="center" wrapText="0" readingOrder="0"/>
        <border outline="0">
          <left style="thin">
            <color indexed="64"/>
          </left>
          <right style="thin">
            <color indexed="64"/>
          </right>
          <top style="thin">
            <color indexed="64"/>
          </top>
          <bottom style="thin">
            <color indexed="64"/>
          </bottom>
        </border>
      </ndxf>
    </rcc>
    <rcc rId="0" sId="1" dxf="1">
      <nc r="L44" t="inlineStr">
        <is>
          <t>10.2014</t>
        </is>
      </nc>
      <ndxf>
        <numFmt numFmtId="30" formatCode="@"/>
        <fill>
          <patternFill patternType="none">
            <bgColor indexed="65"/>
          </patternFill>
        </fill>
        <alignment vertical="center" wrapText="0" readingOrder="0"/>
        <border outline="0">
          <left style="thin">
            <color indexed="64"/>
          </left>
          <right style="thin">
            <color indexed="64"/>
          </right>
          <top style="thin">
            <color indexed="64"/>
          </top>
          <bottom style="thin">
            <color indexed="64"/>
          </bottom>
        </border>
      </ndxf>
    </rcc>
    <rcc rId="0" sId="1" dxf="1">
      <nc r="M44" t="inlineStr">
        <is>
          <t>11.2014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83"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61</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51.64</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C44">
        <v>3020385</v>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D44" t="inlineStr">
        <is>
          <t>Сварочный полуавтомат S3 Standart Plus mobil 320A</t>
        </is>
      </nc>
      <ndxf>
        <fill>
          <patternFill patternType="none">
            <bgColor indexed="65"/>
          </patternFill>
        </fill>
        <alignment horizontal="left" vertical="center" readingOrder="0"/>
        <border outline="0">
          <left style="thin">
            <color indexed="64"/>
          </left>
          <top style="thin">
            <color indexed="64"/>
          </top>
          <bottom style="thin">
            <color indexed="64"/>
          </bottom>
        </border>
      </ndxf>
    </rcc>
    <rcc rId="0" sId="1" dxf="1">
      <nc r="E44" t="inlineStr">
        <is>
          <t>Св.ток/напряжение (в A/V) 25-320;ПВ 100% 40°С (в А) 250;ПВ 60% 40°С (в А) 280;ПВ на макс. токе 40°С 40%</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umFmtId="30">
      <nc r="F44">
        <v>796</v>
      </nc>
      <ndxf>
        <numFmt numFmtId="30" formatCode="@"/>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G44" t="inlineStr">
        <is>
          <t>шт</t>
        </is>
      </nc>
      <ndxf>
        <fill>
          <patternFill patternType="none">
            <bgColor indexed="65"/>
          </patternFill>
        </fill>
        <alignment vertical="center" wrapText="0" readingOrder="0"/>
        <border outline="0">
          <left style="thin">
            <color indexed="64"/>
          </left>
          <right style="thin">
            <color indexed="64"/>
          </right>
          <top style="thin">
            <color indexed="64"/>
          </top>
          <bottom style="thin">
            <color indexed="64"/>
          </bottom>
        </border>
      </ndxf>
    </rcc>
    <rcc rId="0" sId="1" dxf="1" numFmtId="4">
      <nc r="H44">
        <v>1</v>
      </nc>
      <ndxf>
        <numFmt numFmtId="165" formatCode="#,##0.00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I44">
        <v>56401000000</v>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umFmtId="4">
      <nc r="K44">
        <v>256378</v>
      </nc>
      <ndxf>
        <numFmt numFmtId="4" formatCode="#,##0.0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L44" t="inlineStr">
        <is>
          <t>10.2014</t>
        </is>
      </nc>
      <ndxf>
        <numFmt numFmtId="30" formatCode="@"/>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M4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84"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62</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51.70</t>
        </is>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C44">
        <v>2893140</v>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D44" t="inlineStr">
        <is>
          <t>Труборез роликовый</t>
        </is>
      </nc>
      <ndxf>
        <fill>
          <patternFill patternType="none">
            <bgColor indexed="65"/>
          </patternFill>
        </fill>
        <alignment horizontal="left" vertical="center" readingOrder="0"/>
        <border outline="0">
          <left style="thin">
            <color indexed="64"/>
          </left>
          <top style="thin">
            <color indexed="64"/>
          </top>
        </border>
      </ndxf>
    </rcc>
    <rcc rId="0" sId="1" dxf="1">
      <nc r="E44" t="inlineStr">
        <is>
          <t>Материал лезвий: инструментальная сталь Диаметр трубы мин. 25 мм, макс. -75 мм</t>
        </is>
      </nc>
      <ndxf>
        <fill>
          <patternFill patternType="none">
            <bgColor indexed="65"/>
          </patternFill>
        </fill>
        <alignment horizontal="left" vertical="center" readingOrder="0"/>
        <border outline="0">
          <left style="thin">
            <color indexed="64"/>
          </left>
          <right style="thin">
            <color indexed="64"/>
          </right>
          <top style="thin">
            <color indexed="64"/>
          </top>
        </border>
      </ndxf>
    </rcc>
    <rcc rId="0" sId="1" dxf="1" numFmtId="30">
      <nc r="F44">
        <v>796</v>
      </nc>
      <ndxf>
        <numFmt numFmtId="30" formatCode="@"/>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G44" t="inlineStr">
        <is>
          <t>шт</t>
        </is>
      </nc>
      <ndxf>
        <fill>
          <patternFill patternType="none">
            <bgColor indexed="65"/>
          </patternFill>
        </fill>
        <alignment vertical="center" wrapText="0" readingOrder="0"/>
        <border outline="0">
          <left style="thin">
            <color indexed="64"/>
          </left>
          <right style="thin">
            <color indexed="64"/>
          </right>
          <top style="thin">
            <color indexed="64"/>
          </top>
          <bottom style="thin">
            <color indexed="64"/>
          </bottom>
        </border>
      </ndxf>
    </rcc>
    <rcc rId="0" sId="1" dxf="1" numFmtId="4">
      <nc r="H44">
        <v>1</v>
      </nc>
      <ndxf>
        <numFmt numFmtId="165" formatCode="#,##0.00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I44">
        <v>56401000000</v>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umFmtId="4">
      <nc r="K44">
        <v>1100</v>
      </nc>
      <ndxf>
        <numFmt numFmtId="4" formatCode="#,##0.00"/>
        <fill>
          <patternFill patternType="none">
            <bgColor indexed="65"/>
          </patternFill>
        </fill>
        <alignment vertical="center" readingOrder="0"/>
        <border outline="0">
          <left style="thin">
            <color indexed="64"/>
          </left>
          <right style="thin">
            <color indexed="64"/>
          </right>
          <top style="thin">
            <color indexed="64"/>
          </top>
        </border>
      </ndxf>
    </rcc>
    <rcc rId="0" sId="1" dxf="1">
      <nc r="L44" t="inlineStr">
        <is>
          <t>11.2014</t>
        </is>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85"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63</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29.21.1</t>
        </is>
      </nc>
      <ndxf>
        <alignment horizontal="left" vertical="center" readingOrder="0"/>
        <border outline="0">
          <left style="thin">
            <color indexed="64"/>
          </left>
          <right style="thin">
            <color indexed="64"/>
          </right>
          <top style="thin">
            <color indexed="64"/>
          </top>
          <bottom style="thin">
            <color indexed="64"/>
          </bottom>
        </border>
      </ndxf>
    </rcc>
    <rcc rId="0" sId="1" dxf="1">
      <nc r="C44">
        <v>2922290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Редукторы. Горелки. Резаки.</t>
        </is>
      </nc>
      <ndxf>
        <alignment horizontal="left" vertical="center" readingOrder="0"/>
        <border outline="0">
          <left style="thin">
            <color indexed="64"/>
          </left>
          <top style="thin">
            <color indexed="64"/>
          </top>
        </border>
      </ndxf>
    </rcc>
    <rcc rId="0" sId="1" dxf="1">
      <nc r="E44" t="inlineStr">
        <is>
          <t xml:space="preserve">Ацетилен, стандартный (L = 535мм, рез до 200мм, косплектность: мундштук. </t>
        </is>
      </nc>
      <ndxf>
        <fill>
          <patternFill patternType="none">
            <bgColor indexed="65"/>
          </patternFill>
        </fill>
        <alignment horizontal="general"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umFmtId="4">
      <nc r="H44">
        <v>35</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67015</v>
      </nc>
      <ndxf>
        <numFmt numFmtId="4" formatCode="#,##0.00"/>
        <alignment vertical="center" readingOrder="0"/>
        <border outline="0">
          <left style="thin">
            <color indexed="64"/>
          </left>
          <right style="thin">
            <color indexed="64"/>
          </right>
          <top style="thin">
            <color indexed="64"/>
          </top>
        </border>
      </ndxf>
    </rcc>
    <rcc rId="0" sId="1" dxf="1">
      <nc r="L44" t="inlineStr">
        <is>
          <t>10.2014</t>
        </is>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86"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64</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51.70</t>
        </is>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C44">
        <v>2893140</v>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Инструмент ручной</t>
        </is>
      </nc>
      <ndxf>
        <alignment horizontal="left" vertical="center" readingOrder="0"/>
        <border outline="0">
          <left style="thin">
            <color indexed="64"/>
          </left>
          <top style="thin">
            <color indexed="64"/>
          </top>
        </border>
      </ndxf>
    </rcc>
    <rcc rId="0" sId="1" dxf="1">
      <nc r="E44" t="inlineStr">
        <is>
          <t>Молотки, интрумент режущий ручной, отвертки, ключи, инструмент слесаромонтажный, пласкогубци.</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wrapText="0" readingOrder="0"/>
        <border outline="0">
          <left style="thin">
            <color indexed="64"/>
          </left>
          <right style="thin">
            <color indexed="64"/>
          </right>
          <top style="thin">
            <color indexed="64"/>
          </top>
          <bottom style="thin">
            <color indexed="64"/>
          </bottom>
        </border>
      </ndxf>
    </rcc>
    <rcc rId="0" sId="1" dxf="1" numFmtId="4">
      <nc r="H44">
        <v>979</v>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452886.72</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87"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65</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51.64.2</t>
        </is>
      </nc>
      <ndxf>
        <alignment horizontal="left" vertical="center" readingOrder="0"/>
        <border outline="0">
          <left style="thin">
            <color indexed="64"/>
          </left>
          <right style="thin">
            <color indexed="64"/>
          </right>
          <top style="thin">
            <color indexed="64"/>
          </top>
        </border>
      </ndxf>
    </rcc>
    <rcc rId="0" sId="1" dxf="1">
      <nc r="C44">
        <v>3020385</v>
      </nc>
      <ndxf>
        <alignment horizontal="left" vertical="center" readingOrder="0"/>
        <border outline="0">
          <left style="thin">
            <color indexed="64"/>
          </left>
          <right style="thin">
            <color indexed="64"/>
          </right>
          <top style="thin">
            <color indexed="64"/>
          </top>
        </border>
      </ndxf>
    </rcc>
    <rcc rId="0" sId="1" dxf="1">
      <nc r="D44" t="inlineStr">
        <is>
          <t>Картриджи</t>
        </is>
      </nc>
      <ndxf>
        <alignment horizontal="left" vertical="center" readingOrder="0"/>
        <border outline="0">
          <left style="thin">
            <color indexed="64"/>
          </left>
          <top style="thin">
            <color indexed="64"/>
          </top>
        </border>
      </ndxf>
    </rcc>
    <rcc rId="0" sId="1" dxf="1">
      <nc r="E44" t="inlineStr">
        <is>
          <t>Тонеры-картриджи.Назначение - для печатающих устройств</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wrapText="0" readingOrder="0"/>
        <border outline="0">
          <left style="thin">
            <color indexed="64"/>
          </left>
          <right style="thin">
            <color indexed="64"/>
          </right>
          <top style="thin">
            <color indexed="64"/>
          </top>
          <bottom style="thin">
            <color indexed="64"/>
          </bottom>
        </border>
      </ndxf>
    </rcc>
    <rcc rId="0" sId="1" dxf="1" numFmtId="4">
      <nc r="H44">
        <v>24</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95856</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Да</t>
        </is>
      </nc>
      <ndxf>
        <alignment vertical="center" readingOrder="0"/>
        <border outline="0">
          <left style="thin">
            <color indexed="64"/>
          </left>
          <right style="thin">
            <color indexed="64"/>
          </right>
          <top style="thin">
            <color indexed="64"/>
          </top>
          <bottom style="thin">
            <color indexed="64"/>
          </bottom>
        </border>
      </ndxf>
    </rcc>
  </rrc>
  <rrc rId="5588"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66</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51.65.5</t>
        </is>
      </nc>
      <ndxf>
        <alignment horizontal="left" vertical="center" readingOrder="0"/>
        <border outline="0">
          <left style="thin">
            <color indexed="64"/>
          </left>
          <right style="thin">
            <color indexed="64"/>
          </right>
          <top style="thin">
            <color indexed="64"/>
          </top>
          <bottom style="thin">
            <color indexed="64"/>
          </bottom>
        </border>
      </ndxf>
    </rcc>
    <rcc rId="0" sId="1" dxf="1">
      <nc r="C44">
        <v>3315651</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Манометры, термометры, мановаккууметры</t>
        </is>
      </nc>
      <ndxf>
        <alignment horizontal="left" vertical="center" readingOrder="0"/>
        <border outline="0">
          <left style="thin">
            <color indexed="64"/>
          </left>
          <top style="thin">
            <color indexed="64"/>
          </top>
        </border>
      </ndxf>
    </rcc>
    <rcc rId="0" sId="1" dxf="1">
      <nc r="E44" t="inlineStr">
        <is>
          <t>ГОСТ 2405–88</t>
        </is>
      </nc>
      <ndxf>
        <fill>
          <patternFill patternType="none">
            <bgColor indexed="65"/>
          </patternFill>
        </fill>
        <alignment horizontal="general" vertical="bottom" wrapText="0"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umFmtId="4">
      <nc r="H44">
        <v>28</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15145.3</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89"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67</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51.65.5</t>
        </is>
      </nc>
      <ndxf>
        <alignment horizontal="left" vertical="center" readingOrder="0"/>
        <border outline="0">
          <left style="thin">
            <color indexed="64"/>
          </left>
          <right style="thin">
            <color indexed="64"/>
          </right>
          <top style="thin">
            <color indexed="64"/>
          </top>
          <bottom style="thin">
            <color indexed="64"/>
          </bottom>
        </border>
      </ndxf>
    </rcc>
    <rcc rId="0" sId="1" dxf="1">
      <nc r="C44">
        <v>3315651</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Газоанализаторы по метану, пропану</t>
        </is>
      </nc>
      <ndxf>
        <alignment horizontal="left" vertical="center" readingOrder="0"/>
        <border outline="0">
          <left style="thin">
            <color indexed="64"/>
          </left>
          <right style="thin">
            <color indexed="64"/>
          </right>
          <top style="thin">
            <color indexed="64"/>
          </top>
          <bottom style="thin">
            <color indexed="64"/>
          </bottom>
        </border>
      </ndxf>
    </rcc>
    <rcc rId="0" sId="1" dxf="1">
      <nc r="E44" t="inlineStr">
        <is>
          <t>ГОСТ:ГОСТ Р 51330.0-99;ГОСТ Р 51330.1-99;ГОСТ Р 51330.8-99;ГОСТ Р 51330.10-99</t>
        </is>
      </nc>
      <ndxf>
        <alignment horizontal="left" vertical="center" readingOrder="0"/>
        <border outline="0">
          <left style="thin">
            <color indexed="64"/>
          </left>
          <right style="thin">
            <color indexed="64"/>
          </right>
          <top style="thin">
            <color indexed="64"/>
          </top>
          <bottom style="thin">
            <color indexed="64"/>
          </bottom>
        </border>
      </ndxf>
    </rcc>
    <rcc rId="0" sId="1" dxf="1" numFmtId="4">
      <nc r="F44">
        <v>796</v>
      </nc>
      <ndxf>
        <numFmt numFmtId="164" formatCode="0&quot;  &quot;"/>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5</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82040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90"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68</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51.64.2</t>
        </is>
      </nc>
      <ndxf>
        <alignment horizontal="left" vertical="center" readingOrder="0"/>
        <border outline="0">
          <left style="thin">
            <color indexed="64"/>
          </left>
          <right style="thin">
            <color indexed="64"/>
          </right>
          <top style="thin">
            <color indexed="64"/>
          </top>
        </border>
      </ndxf>
    </rcc>
    <rcc rId="0" sId="1" dxf="1">
      <nc r="C44">
        <v>3020385</v>
      </nc>
      <ndxf>
        <alignment horizontal="left" vertical="center" readingOrder="0"/>
        <border outline="0">
          <left style="thin">
            <color indexed="64"/>
          </left>
          <right style="thin">
            <color indexed="64"/>
          </right>
          <top style="thin">
            <color indexed="64"/>
          </top>
        </border>
      </ndxf>
    </rcc>
    <rcc rId="0" sId="1" dxf="1">
      <nc r="D44" t="inlineStr">
        <is>
          <t>Оргтехника</t>
        </is>
      </nc>
      <ndxf>
        <alignment horizontal="left" vertical="center" readingOrder="0"/>
        <border outline="0">
          <left style="thin">
            <color indexed="64"/>
          </left>
          <top style="thin">
            <color indexed="64"/>
          </top>
        </border>
      </ndxf>
    </rcc>
    <rcc rId="0" sId="1" dxf="1">
      <nc r="E44" t="inlineStr">
        <is>
          <t xml:space="preserve">Сканер plustek OptikPro A360; МФУ Ricoh Aficio MP 2501SP;Kyocera TASKalfa 181; принтер HP LaserJet Enterprise 600 M603n
</t>
        </is>
      </nc>
      <ndxf>
        <font>
          <sz val="8"/>
          <color rgb="FF000000"/>
          <name val="Arial"/>
          <scheme val="none"/>
        </font>
        <fill>
          <patternFill patternType="none">
            <bgColor indexed="65"/>
          </patternFill>
        </fill>
        <alignment horizontal="general" vertical="center"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umFmtId="4">
      <nc r="H44">
        <v>4</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191919.5</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11.2014</t>
        </is>
      </nc>
      <ndxf>
        <numFmt numFmtId="30" formatCode="@"/>
        <alignment vertical="center" readingOrder="0"/>
        <border outline="0">
          <left style="thin">
            <color indexed="64"/>
          </left>
          <right style="thin">
            <color indexed="64"/>
          </right>
          <top style="thin">
            <color indexed="64"/>
          </top>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91"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69</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29.22.6</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C44">
        <v>3599102</v>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D44" t="inlineStr">
        <is>
          <t>Тележка для бензореза</t>
        </is>
      </nc>
      <ndxf>
        <fill>
          <patternFill patternType="none">
            <bgColor indexed="65"/>
          </patternFill>
        </fill>
        <alignment horizontal="left" vertical="center" readingOrder="0"/>
        <border outline="0">
          <left style="thin">
            <color indexed="64"/>
          </left>
          <top style="thin">
            <color indexed="64"/>
          </top>
        </border>
      </ndxf>
    </rcc>
    <rcc rId="0" sId="1" dxf="1">
      <nc r="E44" t="inlineStr">
        <is>
          <t>Тележка предназначена для ручных бензиновых резчиков</t>
        </is>
      </nc>
      <ndxf>
        <fill>
          <patternFill patternType="none">
            <bgColor indexed="65"/>
          </patternFill>
        </fill>
        <alignment horizontal="general" readingOrder="0"/>
        <border outline="0">
          <left style="thin">
            <color indexed="64"/>
          </left>
          <right style="thin">
            <color indexed="64"/>
          </right>
          <top style="thin">
            <color indexed="64"/>
          </top>
        </border>
      </ndxf>
    </rcc>
    <rcc rId="0" sId="1" dxf="1" numFmtId="30">
      <nc r="F44">
        <v>796</v>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G44" t="inlineStr">
        <is>
          <t>шт</t>
        </is>
      </nc>
      <ndxf>
        <fill>
          <patternFill patternType="none">
            <bgColor indexed="65"/>
          </patternFill>
        </fill>
        <alignment vertical="center" wrapText="0" readingOrder="0"/>
        <border outline="0">
          <left style="thin">
            <color indexed="64"/>
          </left>
          <right style="thin">
            <color indexed="64"/>
          </right>
          <top style="thin">
            <color indexed="64"/>
          </top>
        </border>
      </ndxf>
    </rcc>
    <rcc rId="0" sId="1" dxf="1" numFmtId="4">
      <nc r="H44">
        <v>1</v>
      </nc>
      <ndxf>
        <numFmt numFmtId="165" formatCode="#,##0.000"/>
        <fill>
          <patternFill patternType="none">
            <bgColor indexed="65"/>
          </patternFill>
        </fill>
        <alignment vertical="center" readingOrder="0"/>
        <border outline="0">
          <left style="thin">
            <color indexed="64"/>
          </left>
          <right style="thin">
            <color indexed="64"/>
          </right>
          <top style="thin">
            <color indexed="64"/>
          </top>
        </border>
      </ndxf>
    </rcc>
    <rcc rId="0" sId="1" dxf="1">
      <nc r="I44">
        <v>56401000000</v>
      </nc>
      <ndxf>
        <fill>
          <patternFill patternType="none">
            <bgColor indexed="65"/>
          </patternFill>
        </fill>
        <alignment vertical="center" readingOrder="0"/>
        <border outline="0">
          <left style="thin">
            <color indexed="64"/>
          </left>
          <right style="thin">
            <color indexed="64"/>
          </right>
          <top style="thin">
            <color indexed="64"/>
          </top>
        </border>
      </ndxf>
    </rcc>
    <rcc rId="0" sId="1" dxf="1">
      <nc r="J44" t="inlineStr">
        <is>
          <t>г. Пенза</t>
        </is>
      </nc>
      <ndxf>
        <fill>
          <patternFill patternType="none">
            <bgColor indexed="65"/>
          </patternFill>
        </fill>
        <alignment vertical="center" readingOrder="0"/>
        <border outline="0">
          <left style="thin">
            <color indexed="64"/>
          </left>
          <right style="thin">
            <color indexed="64"/>
          </right>
          <top style="thin">
            <color indexed="64"/>
          </top>
        </border>
      </ndxf>
    </rcc>
    <rcc rId="0" sId="1" dxf="1" numFmtId="4">
      <nc r="K44">
        <v>24890</v>
      </nc>
      <ndxf>
        <numFmt numFmtId="4" formatCode="#,##0.00"/>
        <fill>
          <patternFill patternType="none">
            <bgColor indexed="65"/>
          </patternFill>
        </fill>
        <alignment vertical="center" readingOrder="0"/>
        <border outline="0">
          <left style="thin">
            <color indexed="64"/>
          </left>
          <right style="thin">
            <color indexed="64"/>
          </right>
          <top style="thin">
            <color indexed="64"/>
          </top>
        </border>
      </ndxf>
    </rcc>
    <rcc rId="0" sId="1" dxf="1">
      <nc r="L44" t="inlineStr">
        <is>
          <t>11.2014</t>
        </is>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92"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70</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52.48</t>
        </is>
      </nc>
      <ndxf>
        <font>
          <sz val="8"/>
          <color theme="1"/>
          <name val="Arial"/>
          <scheme val="none"/>
        </font>
        <numFmt numFmtId="30" formatCode="@"/>
        <alignment horizontal="left" vertical="center" readingOrder="0"/>
        <border outline="0">
          <left style="thin">
            <color indexed="64"/>
          </left>
          <right style="thin">
            <color indexed="64"/>
          </right>
          <top style="thin">
            <color indexed="64"/>
          </top>
          <bottom style="thin">
            <color indexed="64"/>
          </bottom>
        </border>
      </ndxf>
    </rcc>
    <rcc rId="0" sId="1" dxf="1">
      <nc r="C44">
        <v>2919050</v>
      </nc>
      <ndxf>
        <font>
          <sz val="8"/>
          <color rgb="FF000000"/>
          <name val="Arial"/>
          <scheme val="none"/>
        </font>
        <alignment horizontal="left" vertical="center" wrapText="0" readingOrder="0"/>
        <border outline="0">
          <left style="thin">
            <color indexed="64"/>
          </left>
          <right style="thin">
            <color indexed="64"/>
          </right>
          <top style="thin">
            <color indexed="64"/>
          </top>
          <bottom style="thin">
            <color indexed="64"/>
          </bottom>
        </border>
      </ndxf>
    </rcc>
    <rcc rId="0" sId="1" dxf="1">
      <nc r="D44" t="inlineStr">
        <is>
          <t>Кондиционер</t>
        </is>
      </nc>
      <ndxf>
        <alignment horizontal="left" vertical="center" readingOrder="0"/>
        <border outline="0">
          <left style="thin">
            <color indexed="64"/>
          </left>
          <top style="thin">
            <color indexed="64"/>
          </top>
        </border>
      </ndxf>
    </rcc>
    <rcc rId="0" sId="1" dxf="1">
      <nc r="E44" t="inlineStr">
        <is>
          <t>Сплит-система GREE GWH24ND-K3NNB3A (холод 6,2 кВт)</t>
        </is>
      </nc>
      <ndxf>
        <font>
          <sz val="8"/>
          <color rgb="FF000000"/>
          <name val="Arial"/>
          <scheme val="none"/>
        </font>
        <fill>
          <patternFill patternType="none">
            <bgColor indexed="65"/>
          </patternFill>
        </fill>
        <alignment horizontal="general"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wrapText="0" readingOrder="0"/>
        <border outline="0">
          <left style="thin">
            <color indexed="64"/>
          </left>
          <right style="thin">
            <color indexed="64"/>
          </right>
          <top style="thin">
            <color indexed="64"/>
          </top>
        </border>
      </ndxf>
    </rcc>
    <rcc rId="0" sId="1" dxf="1">
      <nc r="H44">
        <v>1</v>
      </nc>
      <ndxf>
        <alignment vertical="center" wrapText="0"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70232</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11.2014</t>
        </is>
      </nc>
      <ndxf>
        <numFmt numFmtId="30" formatCode="@"/>
        <alignment vertical="center" readingOrder="0"/>
        <border outline="0">
          <left style="thin">
            <color indexed="64"/>
          </left>
          <right style="thin">
            <color indexed="64"/>
          </right>
          <top style="thin">
            <color indexed="64"/>
          </top>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93"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71</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51.54.3</t>
        </is>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C44">
        <v>2922130</v>
      </nc>
      <ndxf>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0" sId="1" dxf="1">
      <nc r="D44" t="inlineStr">
        <is>
          <t>Станок заточный</t>
        </is>
      </nc>
      <ndxf>
        <fill>
          <patternFill patternType="none">
            <bgColor indexed="65"/>
          </patternFill>
        </fill>
        <alignment horizontal="left" vertical="center" readingOrder="0"/>
        <border outline="0">
          <left style="thin">
            <color indexed="64"/>
          </left>
          <top style="thin">
            <color indexed="64"/>
          </top>
        </border>
      </ndxf>
    </rcc>
    <rcc rId="0" sId="1" dxf="1">
      <nc r="E44" t="inlineStr">
        <is>
          <t>Потребляемая мощность , 85 Вт. Число оборотов 5 000 об/мин</t>
        </is>
      </nc>
      <ndxf>
        <fill>
          <patternFill patternType="none">
            <bgColor indexed="65"/>
          </patternFill>
        </fill>
        <alignment horizontal="general" readingOrder="0"/>
        <border outline="0">
          <left style="thin">
            <color indexed="64"/>
          </left>
          <right style="thin">
            <color indexed="64"/>
          </right>
          <top style="thin">
            <color indexed="64"/>
          </top>
        </border>
      </ndxf>
    </rcc>
    <rcc rId="0" sId="1" dxf="1" numFmtId="30">
      <nc r="F44">
        <v>796</v>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G44" t="inlineStr">
        <is>
          <t>шт</t>
        </is>
      </nc>
      <ndxf>
        <fill>
          <patternFill patternType="none">
            <bgColor indexed="65"/>
          </patternFill>
        </fill>
        <alignment vertical="center" wrapText="0" readingOrder="0"/>
        <border outline="0">
          <left style="thin">
            <color indexed="64"/>
          </left>
          <right style="thin">
            <color indexed="64"/>
          </right>
          <top style="thin">
            <color indexed="64"/>
          </top>
        </border>
      </ndxf>
    </rcc>
    <rcc rId="0" sId="1" dxf="1" numFmtId="4">
      <nc r="H44">
        <v>1</v>
      </nc>
      <ndxf>
        <numFmt numFmtId="165" formatCode="#,##0.000"/>
        <fill>
          <patternFill patternType="none">
            <bgColor indexed="65"/>
          </patternFill>
        </fill>
        <alignment vertical="center" readingOrder="0"/>
        <border outline="0">
          <left style="thin">
            <color indexed="64"/>
          </left>
          <right style="thin">
            <color indexed="64"/>
          </right>
          <top style="thin">
            <color indexed="64"/>
          </top>
        </border>
      </ndxf>
    </rcc>
    <rcc rId="0" sId="1" dxf="1">
      <nc r="I44">
        <v>56401000000</v>
      </nc>
      <ndxf>
        <fill>
          <patternFill patternType="none">
            <bgColor indexed="65"/>
          </patternFill>
        </fill>
        <alignment vertical="center" readingOrder="0"/>
        <border outline="0">
          <left style="thin">
            <color indexed="64"/>
          </left>
          <right style="thin">
            <color indexed="64"/>
          </right>
          <top style="thin">
            <color indexed="64"/>
          </top>
        </border>
      </ndxf>
    </rcc>
    <rcc rId="0" sId="1" dxf="1">
      <nc r="J44" t="inlineStr">
        <is>
          <t>г. Пенза</t>
        </is>
      </nc>
      <ndxf>
        <fill>
          <patternFill patternType="none">
            <bgColor indexed="65"/>
          </patternFill>
        </fill>
        <alignment vertical="center" readingOrder="0"/>
        <border outline="0">
          <left style="thin">
            <color indexed="64"/>
          </left>
          <right style="thin">
            <color indexed="64"/>
          </right>
          <top style="thin">
            <color indexed="64"/>
          </top>
        </border>
      </ndxf>
    </rcc>
    <rcc rId="0" sId="1" dxf="1" numFmtId="4">
      <nc r="K44">
        <v>8590</v>
      </nc>
      <ndxf>
        <numFmt numFmtId="4" formatCode="#,##0.00"/>
        <fill>
          <patternFill patternType="none">
            <bgColor indexed="65"/>
          </patternFill>
        </fill>
        <alignment vertical="center" readingOrder="0"/>
        <border outline="0">
          <left style="thin">
            <color indexed="64"/>
          </left>
          <right style="thin">
            <color indexed="64"/>
          </right>
          <top style="thin">
            <color indexed="64"/>
          </top>
        </border>
      </ndxf>
    </rcc>
    <rcc rId="0" sId="1" dxf="1">
      <nc r="L44" t="inlineStr">
        <is>
          <t>11.2014</t>
        </is>
      </nc>
      <ndxf>
        <numFmt numFmtId="30" formatCode="@"/>
        <fill>
          <patternFill patternType="none">
            <bgColor indexed="65"/>
          </patternFill>
        </fill>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rder>
      </ndxf>
    </rcc>
    <rcc rId="0" sId="1" dxf="1">
      <nc r="O44" t="inlineStr">
        <is>
          <t>Нет</t>
        </is>
      </nc>
      <ndxf>
        <alignment vertical="center" readingOrder="0"/>
        <border outline="0">
          <left style="thin">
            <color indexed="64"/>
          </left>
          <right style="thin">
            <color indexed="64"/>
          </right>
          <top style="thin">
            <color indexed="64"/>
          </top>
        </border>
      </ndxf>
    </rcc>
  </rrc>
  <rrc rId="5594"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72</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44">
        <v>2947010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Инструмент бензиновый</t>
        </is>
      </nc>
      <ndxf>
        <alignment horizontal="left" vertical="center" readingOrder="0"/>
        <border outline="0">
          <left style="thin">
            <color indexed="64"/>
          </left>
          <top style="thin">
            <color indexed="64"/>
          </top>
        </border>
      </ndxf>
    </rcc>
    <rcc rId="0" sId="1" dxf="1">
      <nc r="E44" t="inlineStr">
        <is>
          <t>Бензокоса, бензопила</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2</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38783</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95"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73</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44">
        <v>2947010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Инструмент бензиновый</t>
        </is>
      </nc>
      <ndxf>
        <alignment horizontal="left" vertical="center" readingOrder="0"/>
        <border outline="0">
          <left style="thin">
            <color indexed="64"/>
          </left>
          <top style="thin">
            <color indexed="64"/>
          </top>
        </border>
      </ndxf>
    </rcc>
    <rcc rId="0" sId="1" dxf="1">
      <nc r="E44" t="inlineStr">
        <is>
          <t xml:space="preserve">Мотобуры </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1</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11050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96"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74</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44">
        <v>2947010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Инструмент электрический</t>
        </is>
      </nc>
      <ndxf>
        <alignment horizontal="left" vertical="center" readingOrder="0"/>
        <border outline="0">
          <left style="thin">
            <color indexed="64"/>
          </left>
          <top style="thin">
            <color indexed="64"/>
          </top>
        </border>
      </ndxf>
    </rcc>
    <rcc rId="0" sId="1" dxf="1">
      <nc r="E44" t="inlineStr">
        <is>
          <t>Перфораторы, машины шлифовальные, дрели,воздуходувки</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8</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65480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97"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75</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51.16.2</t>
        </is>
      </nc>
      <ndxf>
        <alignment horizontal="left" vertical="center" wrapText="0" readingOrder="0"/>
        <border outline="0">
          <left style="thin">
            <color indexed="64"/>
          </left>
          <right style="thin">
            <color indexed="64"/>
          </right>
          <top style="thin">
            <color indexed="64"/>
          </top>
          <bottom style="thin">
            <color indexed="64"/>
          </bottom>
        </border>
      </ndxf>
    </rcc>
    <rcc rId="0" sId="1" dxf="1">
      <nc r="C44">
        <v>1816000</v>
      </nc>
      <ndxf>
        <alignment horizontal="left" vertical="center" wrapText="0" readingOrder="0"/>
        <border outline="0">
          <left style="thin">
            <color indexed="64"/>
          </left>
          <right style="thin">
            <color indexed="64"/>
          </right>
          <top style="thin">
            <color indexed="64"/>
          </top>
          <bottom style="thin">
            <color indexed="64"/>
          </bottom>
        </border>
      </ndxf>
    </rcc>
    <rcc rId="0" sId="1" dxf="1">
      <nc r="D44" t="inlineStr">
        <is>
          <t>Средства индивидуальной защиты</t>
        </is>
      </nc>
      <ndxf>
        <alignment horizontal="left" vertical="center" readingOrder="0"/>
        <border outline="0">
          <left style="thin">
            <color indexed="64"/>
          </left>
          <right style="thin">
            <color indexed="64"/>
          </right>
          <top style="thin">
            <color indexed="64"/>
          </top>
          <bottom style="thin">
            <color indexed="64"/>
          </bottom>
        </border>
      </ndxf>
    </rcc>
    <rcc rId="0" sId="1" dxf="1">
      <nc r="E44" t="inlineStr">
        <is>
          <t>ГОСТ:ГОСТ 27575-87</t>
        </is>
      </nc>
      <ndxf>
        <alignment horizontal="left" vertical="center" readingOrder="0"/>
        <border outline="0">
          <left style="thin">
            <color indexed="64"/>
          </left>
          <right style="thin">
            <color indexed="64"/>
          </right>
          <top style="thin">
            <color indexed="64"/>
          </top>
          <bottom style="thin">
            <color indexed="64"/>
          </bottom>
        </border>
      </ndxf>
    </rcc>
    <rcc rId="0" sId="1" dxf="1" numFmtId="4">
      <nc r="F44">
        <v>796</v>
      </nc>
      <ndxf>
        <numFmt numFmtId="164" formatCode="0&quot;  &quot;"/>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165</v>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577576</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44" t="inlineStr">
        <is>
          <t>11.2014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4" t="inlineStr">
        <is>
          <t>Закупка у единственного поставщика</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98"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76</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51.16.2</t>
        </is>
      </nc>
      <ndxf>
        <alignment horizontal="left" vertical="center" wrapText="0" readingOrder="0"/>
        <border outline="0">
          <left style="thin">
            <color indexed="64"/>
          </left>
          <right style="thin">
            <color indexed="64"/>
          </right>
          <top style="thin">
            <color indexed="64"/>
          </top>
          <bottom style="thin">
            <color indexed="64"/>
          </bottom>
        </border>
      </ndxf>
    </rcc>
    <rcc rId="0" sId="1" dxf="1">
      <nc r="C44">
        <v>1816000</v>
      </nc>
      <ndxf>
        <alignment horizontal="left" vertical="center" wrapText="0" readingOrder="0"/>
        <border outline="0">
          <left style="thin">
            <color indexed="64"/>
          </left>
          <right style="thin">
            <color indexed="64"/>
          </right>
          <top style="thin">
            <color indexed="64"/>
          </top>
          <bottom style="thin">
            <color indexed="64"/>
          </bottom>
        </border>
      </ndxf>
    </rcc>
    <rcc rId="0" sId="1" dxf="1">
      <nc r="D44" t="inlineStr">
        <is>
          <t>Средства индивидуальной защиты</t>
        </is>
      </nc>
      <ndxf>
        <alignment horizontal="left" vertical="center" readingOrder="0"/>
        <border outline="0">
          <left style="thin">
            <color indexed="64"/>
          </left>
          <right style="thin">
            <color indexed="64"/>
          </right>
          <top style="thin">
            <color indexed="64"/>
          </top>
          <bottom style="thin">
            <color indexed="64"/>
          </bottom>
        </border>
      </ndxf>
    </rcc>
    <rcc rId="0" sId="1" dxf="1">
      <nc r="E44" t="inlineStr">
        <is>
          <t>ГОСТ:ГОСТ 27575-87</t>
        </is>
      </nc>
      <ndxf>
        <alignment horizontal="left" vertical="center" readingOrder="0"/>
        <border outline="0">
          <left style="thin">
            <color indexed="64"/>
          </left>
          <right style="thin">
            <color indexed="64"/>
          </right>
          <top style="thin">
            <color indexed="64"/>
          </top>
          <bottom style="thin">
            <color indexed="64"/>
          </bottom>
        </border>
      </ndxf>
    </rcc>
    <rcc rId="0" sId="1" dxf="1" numFmtId="4">
      <nc r="F44">
        <v>796</v>
      </nc>
      <ndxf>
        <numFmt numFmtId="164" formatCode="0&quot;  &quot;"/>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10650</v>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370250</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4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599"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77</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52.48.1</t>
        </is>
      </nc>
      <ndxf>
        <alignment horizontal="left" vertical="center" wrapText="0" readingOrder="0"/>
        <border outline="0">
          <left style="thin">
            <color indexed="64"/>
          </left>
          <right style="thin">
            <color indexed="64"/>
          </right>
          <top style="thin">
            <color indexed="64"/>
          </top>
          <bottom style="thin">
            <color indexed="64"/>
          </bottom>
        </border>
      </ndxf>
    </rcc>
    <rcc rId="0" sId="1" dxf="1">
      <nc r="C44">
        <v>3611200</v>
      </nc>
      <ndxf>
        <alignment horizontal="left" vertical="center" wrapText="0" readingOrder="0"/>
        <border outline="0">
          <left style="thin">
            <color indexed="64"/>
          </left>
          <right style="thin">
            <color indexed="64"/>
          </right>
          <top style="thin">
            <color indexed="64"/>
          </top>
          <bottom style="thin">
            <color indexed="64"/>
          </bottom>
        </border>
      </ndxf>
    </rcc>
    <rcc rId="0" sId="1" dxf="1">
      <nc r="D44" t="inlineStr">
        <is>
          <t>Кресла офисные</t>
        </is>
      </nc>
      <ndxf>
        <alignment horizontal="left" vertical="center" readingOrder="0"/>
        <border outline="0">
          <left style="thin">
            <color indexed="64"/>
          </left>
          <top style="thin">
            <color indexed="64"/>
          </top>
        </border>
      </ndxf>
    </rcc>
    <rcc rId="0" sId="1" dxf="1">
      <nc r="E44" t="inlineStr">
        <is>
          <t>8078, сетка, черные</t>
        </is>
      </nc>
      <ndxf>
        <alignment horizontal="left" vertical="center" readingOrder="0"/>
        <border outline="0">
          <left style="thin">
            <color indexed="64"/>
          </left>
          <right style="thin">
            <color indexed="64"/>
          </right>
          <top style="thin">
            <color indexed="64"/>
          </top>
          <bottom style="thin">
            <color indexed="64"/>
          </bottom>
        </border>
      </ndxf>
    </rcc>
    <rcc rId="0" sId="1" dxf="1" numFmtId="4">
      <nc r="F44">
        <v>796</v>
      </nc>
      <ndxf>
        <numFmt numFmtId="164" formatCode="0&quot;  &quot;"/>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43</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210700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4"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600"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78</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51.70</t>
        </is>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C44">
        <v>2893140</v>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D44" t="inlineStr">
        <is>
          <t>Инструмент ручной</t>
        </is>
      </nc>
      <ndxf>
        <alignment horizontal="left" vertical="center" readingOrder="0"/>
        <border outline="0">
          <left style="thin">
            <color indexed="64"/>
          </left>
          <top style="thin">
            <color indexed="64"/>
          </top>
        </border>
      </ndxf>
    </rcc>
    <rcc rId="0" sId="1" dxf="1">
      <nc r="E44" t="inlineStr">
        <is>
          <t>Молотки, интрумент режущий ручной, отвертки, ключи, инструмент слесаромонтажный, пласкогубци.</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wrapText="0" readingOrder="0"/>
        <border outline="0">
          <left style="thin">
            <color indexed="64"/>
          </left>
          <right style="thin">
            <color indexed="64"/>
          </right>
          <top style="thin">
            <color indexed="64"/>
          </top>
          <bottom style="thin">
            <color indexed="64"/>
          </bottom>
        </border>
      </ndxf>
    </rcc>
    <rcc rId="0" sId="1" dxf="1">
      <nc r="H44" t="inlineStr">
        <is>
          <t>710.00</t>
        </is>
      </nc>
      <ndxf>
        <numFmt numFmtId="165" formatCode="#,##0.000"/>
        <alignment vertical="center" readingOrder="0"/>
        <border outline="0">
          <left style="thin">
            <color indexed="64"/>
          </left>
          <right style="thin">
            <color indexed="64"/>
          </right>
          <top style="thin">
            <color indexed="64"/>
          </top>
          <bottom style="thin">
            <color indexed="64"/>
          </bottom>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139600</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601"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79</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C44">
        <v>2944120</v>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D44" t="inlineStr">
        <is>
          <t>Специальное устройство для врезки в действующие газопроводы</t>
        </is>
      </nc>
      <ndxf>
        <alignment horizontal="left" vertical="center" readingOrder="0"/>
        <border outline="0">
          <left style="thin">
            <color indexed="64"/>
          </left>
          <top style="thin">
            <color indexed="64"/>
          </top>
        </border>
      </ndxf>
    </rcc>
    <rcc rId="0" sId="1" dxf="1">
      <nc r="E44" t="inlineStr">
        <is>
          <t>Оборудование для врезки и ремонта газопроводов</t>
        </is>
      </nc>
      <ndxf>
        <alignment horizontal="left" vertical="center" readingOrder="0"/>
        <border outline="0">
          <left style="thin">
            <color indexed="64"/>
          </left>
          <right style="thin">
            <color indexed="64"/>
          </right>
          <top style="thin">
            <color indexed="64"/>
          </top>
        </border>
      </ndxf>
    </rcc>
    <rcc rId="0" sId="1" dxf="1" numFmtId="30">
      <nc r="F44">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4" t="inlineStr">
        <is>
          <t>шт</t>
        </is>
      </nc>
      <ndxf>
        <alignment vertical="center" wrapText="0" readingOrder="0"/>
        <border outline="0">
          <left style="thin">
            <color indexed="64"/>
          </left>
          <right style="thin">
            <color indexed="64"/>
          </right>
          <top style="thin">
            <color indexed="64"/>
          </top>
          <bottom style="thin">
            <color indexed="64"/>
          </bottom>
        </border>
      </ndxf>
    </rcc>
    <rcc rId="0" sId="1" dxf="1" numFmtId="4">
      <nc r="H44">
        <v>1</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ttom style="thin">
            <color indexed="64"/>
          </bottom>
        </border>
      </ndxf>
    </rcc>
    <rcc rId="0" sId="1" dxf="1">
      <nc r="J44"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4">
        <v>400000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602" sId="1" ref="A44:XFD44" action="deleteRow">
    <rfmt sheetId="1" xfDxf="1" sqref="A44:XFD44" start="0" length="0">
      <dxf>
        <font>
          <sz val="8"/>
          <name val="Arial"/>
          <scheme val="none"/>
        </font>
        <fill>
          <patternFill patternType="solid">
            <bgColor theme="0"/>
          </patternFill>
        </fill>
        <alignment horizontal="center" wrapText="1" readingOrder="0"/>
      </dxf>
    </rfmt>
    <rcc rId="0" sId="1" dxf="1">
      <nc r="A44">
        <v>80</v>
      </nc>
      <ndxf>
        <alignment horizontal="left" vertical="center" readingOrder="0"/>
        <border outline="0">
          <left style="thin">
            <color indexed="64"/>
          </left>
          <right style="thin">
            <color indexed="64"/>
          </right>
          <top style="thin">
            <color indexed="64"/>
          </top>
          <bottom style="thin">
            <color indexed="64"/>
          </bottom>
        </border>
      </ndxf>
    </rcc>
    <rcc rId="0" sId="1" dxf="1">
      <nc r="B44" t="inlineStr">
        <is>
          <t>51.62</t>
        </is>
      </nc>
      <ndxf>
        <alignment horizontal="left" vertical="center" readingOrder="0"/>
        <border outline="0">
          <left style="thin">
            <color indexed="64"/>
          </left>
          <right style="thin">
            <color indexed="64"/>
          </right>
          <top style="thin">
            <color indexed="64"/>
          </top>
          <bottom style="thin">
            <color indexed="64"/>
          </bottom>
        </border>
      </ndxf>
    </rcc>
    <rcc rId="0" sId="1" dxf="1">
      <nc r="C44">
        <v>2947010</v>
      </nc>
      <ndxf>
        <alignment horizontal="left" vertical="center" readingOrder="0"/>
        <border outline="0">
          <left style="thin">
            <color indexed="64"/>
          </left>
          <right style="thin">
            <color indexed="64"/>
          </right>
          <top style="thin">
            <color indexed="64"/>
          </top>
          <bottom style="thin">
            <color indexed="64"/>
          </bottom>
        </border>
      </ndxf>
    </rcc>
    <rcc rId="0" sId="1" dxf="1">
      <nc r="D44" t="inlineStr">
        <is>
          <t>Краскопульт</t>
        </is>
      </nc>
      <ndxf>
        <alignment horizontal="left" vertical="center" readingOrder="0"/>
        <border outline="0">
          <left style="thin">
            <color indexed="64"/>
          </left>
          <top style="thin">
            <color indexed="64"/>
          </top>
        </border>
      </ndxf>
    </rcc>
    <rcc rId="0" sId="1" dxf="1">
      <nc r="E44" t="inlineStr">
        <is>
          <t>Мощность 600 Вт, способ распыления - воздушный</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44">
        <v>796</v>
      </nc>
      <ndxf>
        <numFmt numFmtId="30" formatCode="@"/>
        <alignment vertical="center" readingOrder="0"/>
        <border outline="0">
          <left style="thin">
            <color indexed="64"/>
          </left>
          <right style="thin">
            <color indexed="64"/>
          </right>
          <top style="thin">
            <color indexed="64"/>
          </top>
        </border>
      </ndxf>
    </rcc>
    <rcc rId="0" sId="1" dxf="1">
      <nc r="G44"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4">
        <v>1</v>
      </nc>
      <ndxf>
        <numFmt numFmtId="165" formatCode="#,##0.000"/>
        <alignment vertical="center" readingOrder="0"/>
        <border outline="0">
          <left style="thin">
            <color indexed="64"/>
          </left>
          <right style="thin">
            <color indexed="64"/>
          </right>
          <top style="thin">
            <color indexed="64"/>
          </top>
        </border>
      </ndxf>
    </rcc>
    <rcc rId="0" sId="1" dxf="1">
      <nc r="I44">
        <v>56401000000</v>
      </nc>
      <ndxf>
        <alignment vertical="center" readingOrder="0"/>
        <border outline="0">
          <left style="thin">
            <color indexed="64"/>
          </left>
          <right style="thin">
            <color indexed="64"/>
          </right>
          <top style="thin">
            <color indexed="64"/>
          </top>
        </border>
      </ndxf>
    </rcc>
    <rcc rId="0" sId="1" dxf="1">
      <nc r="J44" t="inlineStr">
        <is>
          <t>г. Пенза</t>
        </is>
      </nc>
      <ndxf>
        <alignment vertical="center" readingOrder="0"/>
        <border outline="0">
          <left style="thin">
            <color indexed="64"/>
          </left>
          <right style="thin">
            <color indexed="64"/>
          </right>
          <top style="thin">
            <color indexed="64"/>
          </top>
        </border>
      </ndxf>
    </rcc>
    <rcc rId="0" sId="1" dxf="1" numFmtId="4">
      <nc r="K44">
        <v>3080</v>
      </nc>
      <ndxf>
        <numFmt numFmtId="4" formatCode="#,##0.00"/>
        <alignment vertical="center" readingOrder="0"/>
        <border outline="0">
          <left style="thin">
            <color indexed="64"/>
          </left>
          <right style="thin">
            <color indexed="64"/>
          </right>
          <top style="thin">
            <color indexed="64"/>
          </top>
        </border>
      </ndxf>
    </rcc>
    <rcc rId="0" sId="1" dxf="1">
      <nc r="L44" t="inlineStr">
        <is>
          <t>11.2014</t>
        </is>
      </nc>
      <ndxf>
        <numFmt numFmtId="30" formatCode="@"/>
        <alignment vertical="center" readingOrder="0"/>
        <border outline="0">
          <left style="thin">
            <color indexed="64"/>
          </left>
          <right style="thin">
            <color indexed="64"/>
          </right>
          <top style="thin">
            <color indexed="64"/>
          </top>
        </border>
      </ndxf>
    </rcc>
    <rcc rId="0" sId="1" dxf="1">
      <nc r="M44" t="inlineStr">
        <is>
          <t>12.2014</t>
        </is>
      </nc>
      <ndxf>
        <numFmt numFmtId="30" formatCode="@"/>
        <alignment vertical="center" readingOrder="0"/>
        <border outline="0">
          <left style="thin">
            <color indexed="64"/>
          </left>
          <right style="thin">
            <color indexed="64"/>
          </right>
          <top style="thin">
            <color indexed="64"/>
          </top>
        </border>
      </ndxf>
    </rcc>
    <rcc rId="0" sId="1" dxf="1">
      <nc r="N44"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4" t="inlineStr">
        <is>
          <t>Нет</t>
        </is>
      </nc>
      <ndxf>
        <alignment vertical="center" readingOrder="0"/>
        <border outline="0">
          <left style="thin">
            <color indexed="64"/>
          </left>
          <right style="thin">
            <color indexed="64"/>
          </right>
          <top style="thin">
            <color indexed="64"/>
          </top>
          <bottom style="thin">
            <color indexed="64"/>
          </bottom>
        </border>
      </ndxf>
    </rcc>
  </rrc>
  <rrc rId="5603" sId="1" ref="A45:XFD45" action="deleteRow">
    <rfmt sheetId="1" xfDxf="1" sqref="A45:XFD45" start="0" length="0">
      <dxf>
        <font>
          <sz val="8"/>
          <name val="Arial"/>
          <scheme val="none"/>
        </font>
        <fill>
          <patternFill patternType="solid">
            <bgColor theme="0"/>
          </patternFill>
        </fill>
        <alignment horizontal="center" wrapText="1" readingOrder="0"/>
      </dxf>
    </rfmt>
    <rcc rId="0" sId="1" dxf="1">
      <nc r="A45">
        <v>82</v>
      </nc>
      <ndxf>
        <alignment horizontal="left" vertical="center" readingOrder="0"/>
        <border outline="0">
          <left style="thin">
            <color indexed="64"/>
          </left>
          <right style="thin">
            <color indexed="64"/>
          </right>
          <top style="thin">
            <color indexed="64"/>
          </top>
          <bottom style="thin">
            <color indexed="64"/>
          </bottom>
        </border>
      </ndxf>
    </rcc>
    <rcc rId="0" sId="1" dxf="1">
      <nc r="B45" t="inlineStr">
        <is>
          <t>31.10</t>
        </is>
      </nc>
      <ndxf>
        <font>
          <sz val="9"/>
          <color rgb="FF545454"/>
          <name val="Arial"/>
          <scheme val="none"/>
        </font>
        <numFmt numFmtId="30" formatCode="@"/>
        <alignment horizontal="left" wrapText="0" readingOrder="0"/>
        <border outline="0">
          <left style="thin">
            <color indexed="64"/>
          </left>
          <right style="thin">
            <color indexed="64"/>
          </right>
          <top style="thin">
            <color indexed="64"/>
          </top>
          <bottom style="thin">
            <color indexed="64"/>
          </bottom>
        </border>
      </ndxf>
    </rcc>
    <rcc rId="0" sId="1" dxf="1">
      <nc r="C45">
        <v>3149010</v>
      </nc>
      <ndxf>
        <alignment horizontal="left" vertical="center" wrapText="0" readingOrder="0"/>
        <border outline="0">
          <left style="thin">
            <color indexed="64"/>
          </left>
          <right style="thin">
            <color indexed="64"/>
          </right>
          <top style="thin">
            <color indexed="64"/>
          </top>
          <bottom style="thin">
            <color indexed="64"/>
          </bottom>
        </border>
      </ndxf>
    </rcc>
    <rcc rId="0" sId="1" dxf="1">
      <nc r="D45" t="inlineStr">
        <is>
          <t>Генератор</t>
        </is>
      </nc>
      <ndxf>
        <alignment horizontal="left" vertical="center" readingOrder="0"/>
        <border outline="0">
          <left style="thin">
            <color indexed="64"/>
          </left>
          <right style="thin">
            <color indexed="64"/>
          </right>
          <top style="thin">
            <color indexed="64"/>
          </top>
          <bottom style="thin">
            <color indexed="64"/>
          </bottom>
        </border>
      </ndxf>
    </rcc>
    <rcc rId="0" sId="1" dxf="1">
      <nc r="E45" t="inlineStr">
        <is>
          <t>Кратон GG - 6,0МЕ</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45">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5"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5">
        <v>1</v>
      </nc>
      <ndxf>
        <numFmt numFmtId="165" formatCode="#,##0.000"/>
        <alignment vertical="center" wrapText="0" readingOrder="0"/>
        <border outline="0">
          <left style="thin">
            <color indexed="64"/>
          </left>
          <right style="thin">
            <color indexed="64"/>
          </right>
          <top style="thin">
            <color indexed="64"/>
          </top>
          <bottom style="thin">
            <color indexed="64"/>
          </bottom>
        </border>
      </ndxf>
    </rcc>
    <rcc rId="0" sId="1" dxf="1">
      <nc r="I45">
        <v>56401000000</v>
      </nc>
      <ndxf>
        <alignment vertical="center" readingOrder="0"/>
        <border outline="0">
          <left style="thin">
            <color indexed="64"/>
          </left>
          <right style="thin">
            <color indexed="64"/>
          </right>
          <top style="thin">
            <color indexed="64"/>
          </top>
          <bottom style="thin">
            <color indexed="64"/>
          </bottom>
        </border>
      </ndxf>
    </rcc>
    <rcc rId="0" sId="1" dxf="1">
      <nc r="J45" t="inlineStr">
        <is>
          <t>г. Пенза</t>
        </is>
      </nc>
      <ndxf>
        <alignment vertical="center" readingOrder="0"/>
        <border outline="0">
          <left style="thin">
            <color indexed="64"/>
          </left>
          <right style="thin">
            <color indexed="64"/>
          </right>
          <top style="thin">
            <color indexed="64"/>
          </top>
          <bottom style="thin">
            <color indexed="64"/>
          </bottom>
        </border>
      </ndxf>
    </rcc>
    <rcc rId="0" sId="1" s="1" dxf="1" numFmtId="4">
      <nc r="K45">
        <v>27733</v>
      </nc>
      <ndxf>
        <font>
          <sz val="8"/>
          <color theme="1"/>
          <name val="Arial"/>
          <scheme val="none"/>
        </font>
        <numFmt numFmtId="4" formatCode="#,##0.00"/>
        <alignment vertical="center" wrapText="0" readingOrder="0"/>
        <border outline="0">
          <left style="thin">
            <color indexed="64"/>
          </left>
          <right style="thin">
            <color indexed="64"/>
          </right>
          <top style="thin">
            <color indexed="64"/>
          </top>
          <bottom style="thin">
            <color indexed="64"/>
          </bottom>
        </border>
      </ndxf>
    </rcc>
    <rcc rId="0" sId="1" dxf="1">
      <nc r="L45" t="inlineStr">
        <is>
          <t>11.2014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5"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5"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5" t="inlineStr">
        <is>
          <t>Нет</t>
        </is>
      </nc>
      <ndxf>
        <alignment vertical="center" readingOrder="0"/>
        <border outline="0">
          <left style="thin">
            <color indexed="64"/>
          </left>
          <right style="thin">
            <color indexed="64"/>
          </right>
          <top style="thin">
            <color indexed="64"/>
          </top>
          <bottom style="thin">
            <color indexed="64"/>
          </bottom>
        </border>
      </ndxf>
    </rcc>
  </rrc>
  <rrc rId="5604" sId="1" ref="A45:XFD45" action="deleteRow">
    <rfmt sheetId="1" xfDxf="1" sqref="A45:XFD45" start="0" length="0">
      <dxf>
        <font>
          <sz val="8"/>
          <name val="Arial"/>
          <scheme val="none"/>
        </font>
        <fill>
          <patternFill patternType="solid">
            <bgColor theme="0"/>
          </patternFill>
        </fill>
        <alignment horizontal="center" wrapText="1" readingOrder="0"/>
      </dxf>
    </rfmt>
    <rcc rId="0" sId="1" dxf="1">
      <nc r="A45">
        <v>83</v>
      </nc>
      <ndxf>
        <alignment horizontal="left" vertical="center" readingOrder="0"/>
        <border outline="0">
          <left style="thin">
            <color indexed="64"/>
          </left>
          <right style="thin">
            <color indexed="64"/>
          </right>
          <top style="thin">
            <color indexed="64"/>
          </top>
          <bottom style="thin">
            <color indexed="64"/>
          </bottom>
        </border>
      </ndxf>
    </rcc>
    <rcc rId="0" sId="1" dxf="1">
      <nc r="B45" t="inlineStr">
        <is>
          <t>51.36</t>
        </is>
      </nc>
      <ndxf>
        <alignment horizontal="left" vertical="center" readingOrder="0"/>
        <border outline="0">
          <left style="thin">
            <color indexed="64"/>
          </left>
          <right style="thin">
            <color indexed="64"/>
          </right>
          <top style="thin">
            <color indexed="64"/>
          </top>
          <bottom style="thin">
            <color indexed="64"/>
          </bottom>
        </border>
      </ndxf>
    </rcc>
    <rcc rId="0" sId="1" dxf="1">
      <nc r="C45">
        <v>1543000</v>
      </nc>
      <ndxf>
        <alignment horizontal="left" vertical="center" wrapText="0" readingOrder="0"/>
        <border outline="0">
          <left style="thin">
            <color indexed="64"/>
          </left>
          <right style="thin">
            <color indexed="64"/>
          </right>
          <top style="thin">
            <color indexed="64"/>
          </top>
          <bottom style="thin">
            <color indexed="64"/>
          </bottom>
        </border>
      </ndxf>
    </rcc>
    <rcc rId="0" sId="1" dxf="1">
      <nc r="D45" t="inlineStr">
        <is>
          <t>Новогодние подарки для детей сотрудников</t>
        </is>
      </nc>
      <ndxf>
        <alignment horizontal="left" vertical="center" readingOrder="0"/>
        <border outline="0">
          <left style="thin">
            <color indexed="64"/>
          </left>
          <right style="thin">
            <color indexed="64"/>
          </right>
          <top style="thin">
            <color indexed="64"/>
          </top>
          <bottom style="thin">
            <color indexed="64"/>
          </bottom>
        </border>
      </ndxf>
    </rcc>
    <rcc rId="0" sId="1" dxf="1">
      <nc r="E45" t="inlineStr">
        <is>
          <t>весом не менее 2000 граммов в упаковке в комплекте с мягкой игрушкой</t>
        </is>
      </nc>
      <ndxf>
        <alignment horizontal="left" vertical="center" readingOrder="0"/>
        <border outline="0">
          <left style="thin">
            <color indexed="64"/>
          </left>
          <right style="thin">
            <color indexed="64"/>
          </right>
          <top style="thin">
            <color indexed="64"/>
          </top>
          <bottom style="thin">
            <color indexed="64"/>
          </bottom>
        </border>
      </ndxf>
    </rcc>
    <rcc rId="0" sId="1" dxf="1" numFmtId="30">
      <nc r="F45">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5"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5">
        <v>312</v>
      </nc>
      <ndxf>
        <numFmt numFmtId="165" formatCode="#,##0.000"/>
        <alignment vertical="center" wrapText="0" readingOrder="0"/>
        <border outline="0">
          <left style="thin">
            <color indexed="64"/>
          </left>
          <right style="thin">
            <color indexed="64"/>
          </right>
          <top style="thin">
            <color indexed="64"/>
          </top>
          <bottom style="thin">
            <color indexed="64"/>
          </bottom>
        </border>
      </ndxf>
    </rcc>
    <rcc rId="0" sId="1" dxf="1">
      <nc r="I45">
        <v>56401000000</v>
      </nc>
      <ndxf>
        <alignment vertical="center" readingOrder="0"/>
        <border outline="0">
          <left style="thin">
            <color indexed="64"/>
          </left>
          <right style="thin">
            <color indexed="64"/>
          </right>
          <top style="thin">
            <color indexed="64"/>
          </top>
          <bottom style="thin">
            <color indexed="64"/>
          </bottom>
        </border>
      </ndxf>
    </rcc>
    <rcc rId="0" sId="1" dxf="1">
      <nc r="J45" t="inlineStr">
        <is>
          <t>г. Пенза</t>
        </is>
      </nc>
      <ndxf>
        <alignment vertical="center" readingOrder="0"/>
        <border outline="0">
          <left style="thin">
            <color indexed="64"/>
          </left>
          <right style="thin">
            <color indexed="64"/>
          </right>
          <top style="thin">
            <color indexed="64"/>
          </top>
          <bottom style="thin">
            <color indexed="64"/>
          </bottom>
        </border>
      </ndxf>
    </rcc>
    <rcc rId="0" sId="1" s="1" dxf="1" numFmtId="4">
      <nc r="K45">
        <v>249000</v>
      </nc>
      <ndxf>
        <font>
          <sz val="8"/>
          <color theme="1"/>
          <name val="Arial"/>
          <scheme val="none"/>
        </font>
        <numFmt numFmtId="4" formatCode="#,##0.00"/>
        <alignment vertical="center" wrapText="0" readingOrder="0"/>
        <border outline="0">
          <left style="thin">
            <color indexed="64"/>
          </left>
          <right style="thin">
            <color indexed="64"/>
          </right>
          <top style="thin">
            <color indexed="64"/>
          </top>
          <bottom style="thin">
            <color indexed="64"/>
          </bottom>
        </border>
      </ndxf>
    </rcc>
    <rcc rId="0" sId="1" dxf="1">
      <nc r="L45" t="inlineStr">
        <is>
          <t>11.2014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5"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5" t="inlineStr">
        <is>
          <t>Закупка у единственного поставщика</t>
        </is>
      </nc>
      <ndxf>
        <alignment vertical="center" readingOrder="0"/>
        <border outline="0">
          <left style="thin">
            <color indexed="64"/>
          </left>
          <right style="thin">
            <color indexed="64"/>
          </right>
          <top style="thin">
            <color indexed="64"/>
          </top>
          <bottom style="thin">
            <color indexed="64"/>
          </bottom>
        </border>
      </ndxf>
    </rcc>
    <rcc rId="0" sId="1" dxf="1">
      <nc r="O45" t="inlineStr">
        <is>
          <t>Нет</t>
        </is>
      </nc>
      <ndxf>
        <alignment vertical="center" readingOrder="0"/>
        <border outline="0">
          <left style="thin">
            <color indexed="64"/>
          </left>
          <right style="thin">
            <color indexed="64"/>
          </right>
          <top style="thin">
            <color indexed="64"/>
          </top>
          <bottom style="thin">
            <color indexed="64"/>
          </bottom>
        </border>
      </ndxf>
    </rcc>
  </rrc>
  <rrc rId="5605" sId="1" ref="A45:XFD45" action="deleteRow">
    <rfmt sheetId="1" xfDxf="1" sqref="A45:XFD45" start="0" length="0">
      <dxf>
        <font>
          <sz val="8"/>
          <name val="Arial"/>
          <scheme val="none"/>
        </font>
        <fill>
          <patternFill patternType="solid">
            <bgColor theme="0"/>
          </patternFill>
        </fill>
        <alignment horizontal="center" wrapText="1" readingOrder="0"/>
      </dxf>
    </rfmt>
    <rcc rId="0" sId="1" dxf="1">
      <nc r="A45">
        <v>84</v>
      </nc>
      <ndxf>
        <alignment horizontal="left" vertical="center" readingOrder="0"/>
        <border outline="0">
          <left style="thin">
            <color indexed="64"/>
          </left>
          <right style="thin">
            <color indexed="64"/>
          </right>
          <top style="thin">
            <color indexed="64"/>
          </top>
          <bottom style="thin">
            <color indexed="64"/>
          </bottom>
        </border>
      </ndxf>
    </rcc>
    <rcc rId="0" sId="1" dxf="1">
      <nc r="B45" t="inlineStr">
        <is>
          <t>51.51</t>
        </is>
      </nc>
      <ndxf>
        <alignment horizontal="left" vertical="center" readingOrder="0"/>
        <border outline="0">
          <left style="thin">
            <color indexed="64"/>
          </left>
          <right style="thin">
            <color indexed="64"/>
          </right>
          <top style="thin">
            <color indexed="64"/>
          </top>
          <bottom style="thin">
            <color indexed="64"/>
          </bottom>
        </border>
      </ndxf>
    </rcc>
    <rcc rId="0" sId="1" dxf="1">
      <nc r="C45">
        <v>2320212</v>
      </nc>
      <ndxf>
        <alignment horizontal="left" vertical="center" wrapText="0" readingOrder="0"/>
        <border outline="0">
          <left style="thin">
            <color indexed="64"/>
          </left>
          <right style="thin">
            <color indexed="64"/>
          </right>
          <top style="thin">
            <color indexed="64"/>
          </top>
          <bottom style="thin">
            <color indexed="64"/>
          </bottom>
        </border>
      </ndxf>
    </rcc>
    <rcc rId="0" sId="1" dxf="1">
      <nc r="D45" t="inlineStr">
        <is>
          <t>ГСМ</t>
        </is>
      </nc>
      <ndxf>
        <alignment horizontal="left" vertical="center" readingOrder="0"/>
        <border outline="0">
          <left style="thin">
            <color indexed="64"/>
          </left>
          <right style="thin">
            <color indexed="64"/>
          </right>
          <top style="thin">
            <color indexed="64"/>
          </top>
          <bottom style="thin">
            <color indexed="64"/>
          </bottom>
        </border>
      </ndxf>
    </rcc>
    <rcc rId="0" sId="1" dxf="1">
      <nc r="E45" t="inlineStr">
        <is>
          <t>Масла. Литол. Тосол</t>
        </is>
      </nc>
      <ndxf>
        <alignment horizontal="left" vertical="center" readingOrder="0"/>
        <border outline="0">
          <left style="thin">
            <color indexed="64"/>
          </left>
          <right style="thin">
            <color indexed="64"/>
          </right>
          <top style="thin">
            <color indexed="64"/>
          </top>
          <bottom style="thin">
            <color indexed="64"/>
          </bottom>
        </border>
      </ndxf>
    </rcc>
    <rcc rId="0" sId="1" dxf="1">
      <nc r="F45" t="inlineStr">
        <is>
          <t>876</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5" t="inlineStr">
        <is>
          <t>усл. ед.</t>
        </is>
      </nc>
      <ndxf>
        <fill>
          <patternFill patternType="none">
            <bgColor indexed="65"/>
          </patternFill>
        </fill>
        <alignment wrapText="0" readingOrder="0"/>
      </ndxf>
    </rcc>
    <rcc rId="0" sId="1" dxf="1" numFmtId="4">
      <nc r="H45">
        <v>366</v>
      </nc>
      <ndxf>
        <numFmt numFmtId="165" formatCode="#,##0.000"/>
        <alignment vertical="center" wrapText="0" readingOrder="0"/>
        <border outline="0">
          <left style="thin">
            <color indexed="64"/>
          </left>
          <right style="thin">
            <color indexed="64"/>
          </right>
          <top style="thin">
            <color indexed="64"/>
          </top>
          <bottom style="thin">
            <color indexed="64"/>
          </bottom>
        </border>
      </ndxf>
    </rcc>
    <rcc rId="0" sId="1" dxf="1">
      <nc r="I45">
        <v>56401000000</v>
      </nc>
      <ndxf>
        <alignment vertical="center" readingOrder="0"/>
        <border outline="0">
          <left style="thin">
            <color indexed="64"/>
          </left>
          <right style="thin">
            <color indexed="64"/>
          </right>
          <top style="thin">
            <color indexed="64"/>
          </top>
          <bottom style="thin">
            <color indexed="64"/>
          </bottom>
        </border>
      </ndxf>
    </rcc>
    <rcc rId="0" sId="1" dxf="1">
      <nc r="J45" t="inlineStr">
        <is>
          <t>г. Пенза</t>
        </is>
      </nc>
      <ndxf>
        <alignment vertical="center" readingOrder="0"/>
        <border outline="0">
          <left style="thin">
            <color indexed="64"/>
          </left>
          <right style="thin">
            <color indexed="64"/>
          </right>
          <top style="thin">
            <color indexed="64"/>
          </top>
          <bottom style="thin">
            <color indexed="64"/>
          </bottom>
        </border>
      </ndxf>
    </rcc>
    <rcc rId="0" sId="1" s="1" dxf="1" numFmtId="4">
      <nc r="K45">
        <v>188035</v>
      </nc>
      <ndxf>
        <font>
          <sz val="8"/>
          <color theme="1"/>
          <name val="Arial"/>
          <scheme val="none"/>
        </font>
        <numFmt numFmtId="4" formatCode="#,##0.00"/>
        <alignment vertical="center" wrapText="0" readingOrder="0"/>
        <border outline="0">
          <left style="thin">
            <color indexed="64"/>
          </left>
          <right style="thin">
            <color indexed="64"/>
          </right>
          <top style="thin">
            <color indexed="64"/>
          </top>
          <bottom style="thin">
            <color indexed="64"/>
          </bottom>
        </border>
      </ndxf>
    </rcc>
    <rcc rId="0" sId="1" dxf="1">
      <nc r="L45"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5"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5"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5" t="inlineStr">
        <is>
          <t>Нет</t>
        </is>
      </nc>
      <ndxf>
        <alignment vertical="center" readingOrder="0"/>
        <border outline="0">
          <left style="thin">
            <color indexed="64"/>
          </left>
          <right style="thin">
            <color indexed="64"/>
          </right>
          <top style="thin">
            <color indexed="64"/>
          </top>
          <bottom style="thin">
            <color indexed="64"/>
          </bottom>
        </border>
      </ndxf>
    </rcc>
  </rrc>
  <rrc rId="5606" sId="1" ref="A45:XFD45" action="deleteRow">
    <rfmt sheetId="1" xfDxf="1" sqref="A45:XFD45" start="0" length="0">
      <dxf>
        <font>
          <sz val="8"/>
          <name val="Arial"/>
          <scheme val="none"/>
        </font>
        <fill>
          <patternFill patternType="solid">
            <bgColor theme="0"/>
          </patternFill>
        </fill>
        <alignment horizontal="center" wrapText="1" readingOrder="0"/>
      </dxf>
    </rfmt>
    <rcc rId="0" sId="1" dxf="1">
      <nc r="A45">
        <v>85</v>
      </nc>
      <ndxf>
        <alignment horizontal="left" vertical="center" readingOrder="0"/>
        <border outline="0">
          <left style="thin">
            <color indexed="64"/>
          </left>
          <right style="thin">
            <color indexed="64"/>
          </right>
          <top style="thin">
            <color indexed="64"/>
          </top>
          <bottom style="thin">
            <color indexed="64"/>
          </bottom>
        </border>
      </ndxf>
    </rcc>
    <rcc rId="0" sId="1" dxf="1">
      <nc r="B45" t="inlineStr">
        <is>
          <t>31.40.2</t>
        </is>
      </nc>
      <ndxf>
        <alignment horizontal="left" vertical="center" readingOrder="0"/>
        <border outline="0">
          <left style="thin">
            <color indexed="64"/>
          </left>
          <right style="thin">
            <color indexed="64"/>
          </right>
          <top style="thin">
            <color indexed="64"/>
          </top>
          <bottom style="thin">
            <color indexed="64"/>
          </bottom>
        </border>
      </ndxf>
    </rcc>
    <rcc rId="0" sId="1" dxf="1">
      <nc r="C45">
        <v>3141190</v>
      </nc>
      <ndxf>
        <font>
          <sz val="8"/>
          <color rgb="FF545454"/>
          <name val="Arial"/>
          <scheme val="none"/>
        </font>
        <alignment horizontal="left" wrapText="0" readingOrder="0"/>
      </ndxf>
    </rcc>
    <rcc rId="0" sId="1" dxf="1">
      <nc r="D45" t="inlineStr">
        <is>
          <t>Аккумуляторы</t>
        </is>
      </nc>
      <ndxf>
        <alignment horizontal="left" vertical="center" readingOrder="0"/>
        <border outline="0">
          <left style="thin">
            <color indexed="64"/>
          </left>
          <right style="thin">
            <color indexed="64"/>
          </right>
          <top style="thin">
            <color indexed="64"/>
          </top>
          <bottom style="thin">
            <color indexed="64"/>
          </bottom>
        </border>
      </ndxf>
    </rcc>
    <rcc rId="0" sId="1" dxf="1">
      <nc r="E45" t="inlineStr">
        <is>
          <r>
            <t>ГОСТ</t>
          </r>
          <r>
            <rPr>
              <sz val="8"/>
              <color rgb="FF545454"/>
              <rFont val="Arial"/>
              <family val="2"/>
              <charset val="204"/>
            </rPr>
            <t> 26881-86</t>
          </r>
        </is>
      </nc>
      <ndxf>
        <font>
          <b/>
          <sz val="8"/>
          <color rgb="FF545454"/>
          <name val="Arial"/>
          <scheme val="none"/>
        </font>
        <alignment horizontal="general" vertical="bottom" wrapText="0" readingOrder="0"/>
        <border outline="0">
          <left style="thin">
            <color indexed="64"/>
          </left>
          <right style="thin">
            <color indexed="64"/>
          </right>
          <top style="thin">
            <color indexed="64"/>
          </top>
          <bottom style="thin">
            <color indexed="64"/>
          </bottom>
        </border>
      </ndxf>
    </rcc>
    <rcc rId="0" sId="1" dxf="1" numFmtId="30">
      <nc r="F45">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5"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5">
        <v>66</v>
      </nc>
      <ndxf>
        <numFmt numFmtId="165" formatCode="#,##0.000"/>
        <alignment vertical="center" wrapText="0" readingOrder="0"/>
        <border outline="0">
          <left style="thin">
            <color indexed="64"/>
          </left>
          <right style="thin">
            <color indexed="64"/>
          </right>
          <top style="thin">
            <color indexed="64"/>
          </top>
          <bottom style="thin">
            <color indexed="64"/>
          </bottom>
        </border>
      </ndxf>
    </rcc>
    <rcc rId="0" sId="1" dxf="1">
      <nc r="I45">
        <v>56401000000</v>
      </nc>
      <ndxf>
        <alignment vertical="center" readingOrder="0"/>
        <border outline="0">
          <left style="thin">
            <color indexed="64"/>
          </left>
          <right style="thin">
            <color indexed="64"/>
          </right>
          <top style="thin">
            <color indexed="64"/>
          </top>
          <bottom style="thin">
            <color indexed="64"/>
          </bottom>
        </border>
      </ndxf>
    </rcc>
    <rcc rId="0" sId="1" dxf="1">
      <nc r="J45" t="inlineStr">
        <is>
          <t>г. Пенза</t>
        </is>
      </nc>
      <ndxf>
        <alignment vertical="center" readingOrder="0"/>
        <border outline="0">
          <left style="thin">
            <color indexed="64"/>
          </left>
          <right style="thin">
            <color indexed="64"/>
          </right>
          <top style="thin">
            <color indexed="64"/>
          </top>
          <bottom style="thin">
            <color indexed="64"/>
          </bottom>
        </border>
      </ndxf>
    </rcc>
    <rcc rId="0" sId="1" s="1" dxf="1" numFmtId="4">
      <nc r="K45">
        <v>183030</v>
      </nc>
      <ndxf>
        <font>
          <sz val="8"/>
          <color theme="1"/>
          <name val="Arial"/>
          <scheme val="none"/>
        </font>
        <numFmt numFmtId="4" formatCode="#,##0.00"/>
        <alignment vertical="center" wrapText="0" readingOrder="0"/>
        <border outline="0">
          <left style="thin">
            <color indexed="64"/>
          </left>
          <right style="thin">
            <color indexed="64"/>
          </right>
          <top style="thin">
            <color indexed="64"/>
          </top>
          <bottom style="thin">
            <color indexed="64"/>
          </bottom>
        </border>
      </ndxf>
    </rcc>
    <rcc rId="0" sId="1" dxf="1">
      <nc r="L45"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5"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5"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5" t="inlineStr">
        <is>
          <t>Нет</t>
        </is>
      </nc>
      <ndxf>
        <alignment vertical="center" readingOrder="0"/>
        <border outline="0">
          <left style="thin">
            <color indexed="64"/>
          </left>
          <right style="thin">
            <color indexed="64"/>
          </right>
          <top style="thin">
            <color indexed="64"/>
          </top>
          <bottom style="thin">
            <color indexed="64"/>
          </bottom>
        </border>
      </ndxf>
    </rcc>
  </rrc>
  <rrc rId="5607" sId="1" ref="A45:XFD45" action="deleteRow">
    <rfmt sheetId="1" xfDxf="1" sqref="A45:XFD45" start="0" length="0">
      <dxf>
        <font>
          <sz val="8"/>
          <name val="Arial"/>
          <scheme val="none"/>
        </font>
        <fill>
          <patternFill patternType="solid">
            <bgColor theme="0"/>
          </patternFill>
        </fill>
        <alignment horizontal="center" wrapText="1" readingOrder="0"/>
      </dxf>
    </rfmt>
    <rcc rId="0" sId="1" dxf="1">
      <nc r="A45">
        <v>86</v>
      </nc>
      <ndxf>
        <alignment horizontal="left" vertical="center" readingOrder="0"/>
        <border outline="0">
          <left style="thin">
            <color indexed="64"/>
          </left>
          <right style="thin">
            <color indexed="64"/>
          </right>
          <top style="thin">
            <color indexed="64"/>
          </top>
          <bottom style="thin">
            <color indexed="64"/>
          </bottom>
        </border>
      </ndxf>
    </rcc>
    <rcc rId="0" sId="1" dxf="1">
      <nc r="B45" t="inlineStr">
        <is>
          <t>25.11</t>
        </is>
      </nc>
      <ndxf>
        <font>
          <sz val="8"/>
          <color rgb="FF000000"/>
          <name val="Arial"/>
          <scheme val="none"/>
        </font>
        <numFmt numFmtId="30" formatCode="@"/>
        <alignment horizontal="general" vertical="bottom" wrapText="0" readingOrder="0"/>
        <border outline="0">
          <left style="thin">
            <color indexed="64"/>
          </left>
          <right style="thin">
            <color indexed="64"/>
          </right>
          <top style="thin">
            <color indexed="64"/>
          </top>
          <bottom style="thin">
            <color indexed="64"/>
          </bottom>
        </border>
      </ndxf>
    </rcc>
    <rcc rId="0" sId="1" dxf="1">
      <nc r="C45">
        <v>2511100</v>
      </nc>
      <ndxf>
        <font>
          <sz val="8"/>
          <color rgb="FF333333"/>
          <name val="Arial"/>
          <scheme val="none"/>
        </font>
        <alignment horizontal="left" wrapText="0" readingOrder="0"/>
        <border outline="0">
          <left style="thin">
            <color indexed="64"/>
          </left>
          <right style="thin">
            <color indexed="64"/>
          </right>
          <top style="thin">
            <color indexed="64"/>
          </top>
          <bottom style="thin">
            <color indexed="64"/>
          </bottom>
        </border>
      </ndxf>
    </rcc>
    <rcc rId="0" sId="1" dxf="1">
      <nc r="D45" t="inlineStr">
        <is>
          <t>Автомобильные шины</t>
        </is>
      </nc>
      <ndxf>
        <alignment horizontal="left" vertical="center" readingOrder="0"/>
        <border outline="0">
          <left style="thin">
            <color indexed="64"/>
          </left>
          <right style="thin">
            <color indexed="64"/>
          </right>
          <top style="thin">
            <color indexed="64"/>
          </top>
          <bottom style="thin">
            <color indexed="64"/>
          </bottom>
        </border>
      </ndxf>
    </rcc>
    <rcc rId="0" sId="1" dxf="1">
      <nc r="E45" t="inlineStr">
        <is>
          <t>ГОСТ 5513-97, 4754-97</t>
        </is>
      </nc>
      <ndxf>
        <font>
          <sz val="8"/>
          <color rgb="FF333333"/>
          <name val="Arial"/>
          <scheme val="none"/>
        </font>
        <alignment horizontal="general" readingOrder="0"/>
        <border outline="0">
          <left style="thin">
            <color indexed="64"/>
          </left>
          <right style="thin">
            <color indexed="64"/>
          </right>
          <top style="thin">
            <color indexed="64"/>
          </top>
          <bottom style="thin">
            <color indexed="64"/>
          </bottom>
        </border>
      </ndxf>
    </rcc>
    <rcc rId="0" sId="1" dxf="1" numFmtId="30">
      <nc r="F45">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5" t="inlineStr">
        <is>
          <t>шт</t>
        </is>
      </nc>
      <ndxf>
        <alignment vertical="center" readingOrder="0"/>
        <border outline="0">
          <left style="thin">
            <color indexed="64"/>
          </left>
          <right style="thin">
            <color indexed="64"/>
          </right>
          <top style="thin">
            <color indexed="64"/>
          </top>
          <bottom style="thin">
            <color indexed="64"/>
          </bottom>
        </border>
      </ndxf>
    </rcc>
    <rcc rId="0" sId="1" dxf="1" numFmtId="4">
      <nc r="H45">
        <v>134</v>
      </nc>
      <ndxf>
        <numFmt numFmtId="165" formatCode="#,##0.000"/>
        <alignment vertical="center" wrapText="0" readingOrder="0"/>
        <border outline="0">
          <left style="thin">
            <color indexed="64"/>
          </left>
          <right style="thin">
            <color indexed="64"/>
          </right>
          <top style="thin">
            <color indexed="64"/>
          </top>
          <bottom style="thin">
            <color indexed="64"/>
          </bottom>
        </border>
      </ndxf>
    </rcc>
    <rcc rId="0" sId="1" dxf="1">
      <nc r="I45">
        <v>56401000000</v>
      </nc>
      <ndxf>
        <alignment vertical="center" readingOrder="0"/>
        <border outline="0">
          <left style="thin">
            <color indexed="64"/>
          </left>
          <right style="thin">
            <color indexed="64"/>
          </right>
          <top style="thin">
            <color indexed="64"/>
          </top>
          <bottom style="thin">
            <color indexed="64"/>
          </bottom>
        </border>
      </ndxf>
    </rcc>
    <rcc rId="0" sId="1" dxf="1">
      <nc r="J45" t="inlineStr">
        <is>
          <t>г. Пенза</t>
        </is>
      </nc>
      <ndxf>
        <alignment vertical="center" readingOrder="0"/>
        <border outline="0">
          <left style="thin">
            <color indexed="64"/>
          </left>
          <right style="thin">
            <color indexed="64"/>
          </right>
          <top style="thin">
            <color indexed="64"/>
          </top>
          <bottom style="thin">
            <color indexed="64"/>
          </bottom>
        </border>
      </ndxf>
    </rcc>
    <rcc rId="0" sId="1" s="1" dxf="1" numFmtId="4">
      <nc r="K45">
        <v>1024910</v>
      </nc>
      <ndxf>
        <font>
          <sz val="8"/>
          <color theme="1"/>
          <name val="Arial"/>
          <scheme val="none"/>
        </font>
        <numFmt numFmtId="4" formatCode="#,##0.00"/>
        <alignment vertical="center" wrapText="0" readingOrder="0"/>
        <border outline="0">
          <left style="thin">
            <color indexed="64"/>
          </left>
          <right style="thin">
            <color indexed="64"/>
          </right>
          <top style="thin">
            <color indexed="64"/>
          </top>
          <bottom style="thin">
            <color indexed="64"/>
          </bottom>
        </border>
      </ndxf>
    </rcc>
    <rcc rId="0" sId="1" dxf="1">
      <nc r="L45"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M45" t="inlineStr">
        <is>
          <t>12.2014</t>
        </is>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N45" t="inlineStr">
        <is>
          <t>Открытый запрос предложений</t>
        </is>
      </nc>
      <ndxf>
        <alignment vertical="center" readingOrder="0"/>
        <border outline="0">
          <left style="thin">
            <color indexed="64"/>
          </left>
          <right style="thin">
            <color indexed="64"/>
          </right>
          <top style="thin">
            <color indexed="64"/>
          </top>
          <bottom style="thin">
            <color indexed="64"/>
          </bottom>
        </border>
      </ndxf>
    </rcc>
    <rcc rId="0" sId="1" dxf="1">
      <nc r="O45" t="inlineStr">
        <is>
          <t>Нет</t>
        </is>
      </nc>
      <ndxf>
        <alignment vertical="center" readingOrder="0"/>
        <border outline="0">
          <left style="thin">
            <color indexed="64"/>
          </left>
          <right style="thin">
            <color indexed="64"/>
          </right>
          <top style="thin">
            <color indexed="64"/>
          </top>
          <bottom style="thin">
            <color indexed="64"/>
          </bottom>
        </border>
      </ndxf>
    </rcc>
  </rrc>
  <rrc rId="5608" sId="1" ref="A46:XFD46" action="deleteRow">
    <rfmt sheetId="1" xfDxf="1" sqref="A46:XFD46" start="0" length="0">
      <dxf>
        <font>
          <sz val="8"/>
          <name val="Arial"/>
          <scheme val="none"/>
        </font>
        <fill>
          <patternFill patternType="solid">
            <bgColor theme="0"/>
          </patternFill>
        </fill>
        <alignment horizontal="center" wrapText="1" readingOrder="0"/>
      </dxf>
    </rfmt>
    <rcc rId="0" sId="1" dxf="1">
      <nc r="A46">
        <v>88</v>
      </nc>
      <ndxf>
        <alignment horizontal="left" vertical="center" readingOrder="0"/>
        <border outline="0">
          <left style="thin">
            <color indexed="64"/>
          </left>
          <right style="thin">
            <color indexed="64"/>
          </right>
          <top style="thin">
            <color indexed="64"/>
          </top>
          <bottom style="thin">
            <color indexed="64"/>
          </bottom>
        </border>
      </ndxf>
    </rcc>
    <rcc rId="0" sId="1" dxf="1">
      <nc r="B46" t="inlineStr">
        <is>
          <t>51.62</t>
        </is>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C46">
        <v>2944120</v>
      </nc>
      <ndxf>
        <font>
          <sz val="8"/>
          <color indexed="8"/>
          <name val="Arial"/>
          <scheme val="none"/>
        </font>
        <alignment horizontal="left" vertical="center" readingOrder="0"/>
        <border outline="0">
          <left style="thin">
            <color indexed="64"/>
          </left>
          <right style="thin">
            <color indexed="64"/>
          </right>
          <top style="thin">
            <color indexed="64"/>
          </top>
          <bottom style="thin">
            <color indexed="64"/>
          </bottom>
        </border>
      </ndxf>
    </rcc>
    <rcc rId="0" sId="1" dxf="1">
      <nc r="D46" t="inlineStr">
        <is>
          <t>Специальное устройство для врезки в действующие газопроводы</t>
        </is>
      </nc>
      <ndxf>
        <alignment horizontal="left" vertical="center" readingOrder="0"/>
        <border outline="0">
          <left style="thin">
            <color indexed="64"/>
          </left>
          <top style="thin">
            <color indexed="64"/>
          </top>
        </border>
      </ndxf>
    </rcc>
    <rcc rId="0" sId="1" dxf="1">
      <nc r="E46" t="inlineStr">
        <is>
          <t>Оборудование для врезки и ремонта газопроводов</t>
        </is>
      </nc>
      <ndxf>
        <alignment horizontal="left" vertical="center" readingOrder="0"/>
        <border outline="0">
          <left style="thin">
            <color indexed="64"/>
          </left>
          <right style="thin">
            <color indexed="64"/>
          </right>
          <top style="thin">
            <color indexed="64"/>
          </top>
        </border>
      </ndxf>
    </rcc>
    <rcc rId="0" sId="1" dxf="1" numFmtId="30">
      <nc r="F46">
        <v>796</v>
      </nc>
      <ndxf>
        <numFmt numFmtId="30" formatCode="@"/>
        <alignment vertical="center" readingOrder="0"/>
        <border outline="0">
          <left style="thin">
            <color indexed="64"/>
          </left>
          <right style="thin">
            <color indexed="64"/>
          </right>
          <top style="thin">
            <color indexed="64"/>
          </top>
          <bottom style="thin">
            <color indexed="64"/>
          </bottom>
        </border>
      </ndxf>
    </rcc>
    <rcc rId="0" sId="1" dxf="1">
      <nc r="G46" t="inlineStr">
        <is>
          <t>шт</t>
        </is>
      </nc>
      <ndxf>
        <alignment vertical="center" wrapText="0" readingOrder="0"/>
        <border outline="0">
          <left style="thin">
            <color indexed="64"/>
          </left>
          <right style="thin">
            <color indexed="64"/>
          </right>
          <top style="thin">
            <color indexed="64"/>
          </top>
          <bottom style="thin">
            <color indexed="64"/>
          </bottom>
        </border>
      </ndxf>
    </rcc>
    <rcc rId="0" sId="1" dxf="1" numFmtId="4">
      <nc r="H46">
        <v>1</v>
      </nc>
      <ndxf>
        <numFmt numFmtId="165" formatCode="#,##0.000"/>
        <alignment vertical="center" readingOrder="0"/>
        <border outline="0">
          <left style="thin">
            <color indexed="64"/>
          </left>
          <right style="thin">
            <color indexed="64"/>
          </right>
          <top style="thin">
            <color indexed="64"/>
          </top>
        </border>
      </ndxf>
    </rcc>
    <rcc rId="0" sId="1" dxf="1">
      <nc r="I46">
        <v>56401000000</v>
      </nc>
      <ndxf>
        <alignment vertical="center" readingOrder="0"/>
        <border outline="0">
          <left style="thin">
            <color indexed="64"/>
          </left>
          <right style="thin">
            <color indexed="64"/>
          </right>
          <top style="thin">
            <color indexed="64"/>
          </top>
          <bottom style="thin">
            <color indexed="64"/>
          </bottom>
        </border>
      </ndxf>
    </rcc>
    <rcc rId="0" sId="1" dxf="1">
      <nc r="J46" t="inlineStr">
        <is>
          <t>г. Пенза</t>
        </is>
      </nc>
      <ndxf>
        <alignment vertical="center" readingOrder="0"/>
        <border outline="0">
          <left style="thin">
            <color indexed="64"/>
          </left>
          <right style="thin">
            <color indexed="64"/>
          </right>
          <top style="thin">
            <color indexed="64"/>
          </top>
          <bottom style="thin">
            <color indexed="64"/>
          </bottom>
        </border>
      </ndxf>
    </rcc>
    <rcc rId="0" sId="1" dxf="1" numFmtId="4">
      <nc r="K46">
        <v>400000</v>
      </nc>
      <ndxf>
        <numFmt numFmtId="4" formatCode="#,##0.00"/>
        <alignment vertical="center" readingOrder="0"/>
        <border outline="0">
          <left style="thin">
            <color indexed="64"/>
          </left>
          <right style="thin">
            <color indexed="64"/>
          </right>
          <top style="thin">
            <color indexed="64"/>
          </top>
        </border>
      </ndxf>
    </rcc>
    <rcc rId="0" sId="1" dxf="1">
      <nc r="L46" t="inlineStr">
        <is>
          <t>12.2014</t>
        </is>
      </nc>
      <ndxf>
        <numFmt numFmtId="30" formatCode="@"/>
        <alignment vertical="center" readingOrder="0"/>
        <border outline="0">
          <left style="thin">
            <color indexed="64"/>
          </left>
          <right style="thin">
            <color indexed="64"/>
          </right>
          <top style="thin">
            <color indexed="64"/>
          </top>
        </border>
      </ndxf>
    </rcc>
    <rcc rId="0" sId="1" dxf="1">
      <nc r="M46" t="inlineStr">
        <is>
          <t>12.2014</t>
        </is>
      </nc>
      <ndxf>
        <numFmt numFmtId="30" formatCode="@"/>
        <alignment vertical="center" readingOrder="0"/>
        <border outline="0">
          <left style="thin">
            <color indexed="64"/>
          </left>
          <right style="thin">
            <color indexed="64"/>
          </right>
          <top style="thin">
            <color indexed="64"/>
          </top>
        </border>
      </ndxf>
    </rcc>
    <rcc rId="0" sId="1" dxf="1">
      <nc r="N46" t="inlineStr">
        <is>
          <t>Закупка у единственного поставщика</t>
        </is>
      </nc>
      <ndxf>
        <alignment vertical="center" readingOrder="0"/>
        <border outline="0">
          <left style="thin">
            <color indexed="64"/>
          </left>
          <right style="thin">
            <color indexed="64"/>
          </right>
          <top style="thin">
            <color indexed="64"/>
          </top>
          <bottom style="thin">
            <color indexed="64"/>
          </bottom>
        </border>
      </ndxf>
    </rcc>
    <rcc rId="0" sId="1" dxf="1">
      <nc r="O46" t="inlineStr">
        <is>
          <t>нет</t>
        </is>
      </nc>
      <ndxf>
        <alignment vertical="center" readingOrder="0"/>
        <border outline="0">
          <left style="thin">
            <color indexed="64"/>
          </left>
          <right style="thin">
            <color indexed="64"/>
          </right>
          <top style="thin">
            <color indexed="64"/>
          </top>
          <bottom style="thin">
            <color indexed="64"/>
          </bottom>
        </border>
      </ndxf>
    </rcc>
  </rr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09" sId="1" numFmtId="4">
    <oc r="H45">
      <v>440189.47</v>
    </oc>
    <nc r="H45" t="inlineStr">
      <is>
        <t>-</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10" sId="1">
    <oc r="L45" t="inlineStr">
      <is>
        <t>12.2014</t>
      </is>
    </oc>
    <nc r="L45" t="inlineStr">
      <is>
        <t>11.2014</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4:XFD45">
    <dxf>
      <fill>
        <patternFill>
          <bgColor theme="6" tint="0.79998168889431442"/>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85" sId="1" ref="A18:XFD18" action="deleteRow">
    <rfmt sheetId="1" xfDxf="1" sqref="A18:XFD18" start="0" length="0">
      <dxf>
        <font>
          <sz val="8"/>
          <name val="Arial"/>
          <scheme val="none"/>
        </font>
        <alignment horizontal="center" vertical="top" readingOrder="0"/>
      </dxf>
    </rfmt>
    <rcc rId="0" sId="1" dxf="1">
      <nc r="A18">
        <v>1</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B18" t="inlineStr">
        <is>
          <t>50.10.2</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18">
        <v>3410000</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D18" t="inlineStr">
        <is>
          <t>Автомобиль  Chevrolet Niva</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E18" t="inlineStr">
        <is>
          <t>год выпуска не ранее 2013, товар должен соответствовать государственным стандартам, техническим условиям, другой действующей нормативной документации</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umFmtId="30">
      <nc r="F18">
        <v>796</v>
      </nc>
      <ndxf>
        <numFmt numFmtId="30" formatCode="@"/>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G18" t="inlineStr">
        <is>
          <t>шт</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umFmtId="4">
      <nc r="H18">
        <v>1</v>
      </nc>
      <ndxf>
        <numFmt numFmtId="165" formatCode="#,##0.000"/>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I18">
        <v>56401000000</v>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J18" t="inlineStr">
        <is>
          <t>г. Пенза</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umFmtId="4">
      <nc r="K18">
        <v>449000</v>
      </nc>
      <ndxf>
        <numFmt numFmtId="4" formatCode="#,##0.00"/>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L18" t="inlineStr">
        <is>
          <t>01.2014</t>
        </is>
      </nc>
      <ndxf>
        <numFmt numFmtId="30" formatCode="@"/>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M18" t="inlineStr">
        <is>
          <t>02.2014</t>
        </is>
      </nc>
      <ndxf>
        <numFmt numFmtId="30" formatCode="@"/>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N18" t="inlineStr">
        <is>
          <t>Открытый запрос предложений</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O18" t="inlineStr">
        <is>
          <t>Да</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rc>
  <rrc rId="5386" sId="1" ref="A18:XFD18" action="deleteRow">
    <rfmt sheetId="1" xfDxf="1" sqref="A18:XFD18" start="0" length="0">
      <dxf>
        <font>
          <sz val="8"/>
          <name val="Arial"/>
          <scheme val="none"/>
        </font>
        <alignment vertical="top" readingOrder="0"/>
      </dxf>
    </rfmt>
    <rcc rId="0" sId="1" dxf="1">
      <nc r="A18">
        <v>2</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B18" t="inlineStr">
        <is>
          <t>29.24.9</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18">
        <v>3149140</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D18" t="inlineStr">
        <is>
          <t>Бензогенераторы</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E18" t="inlineStr">
        <is>
          <t>Мощность 10 кВт
Напряжение 230В
Пусковое устройство ручное
топливо АИ-92</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umFmtId="30">
      <nc r="F18">
        <v>796</v>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18" t="inlineStr">
        <is>
          <t>шт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18">
        <v>2</v>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18">
        <v>56401000000</v>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18" t="inlineStr">
        <is>
          <t>г. Пенза</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K18">
        <v>287833</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18" t="inlineStr">
        <is>
          <t>01.2014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18" t="inlineStr">
        <is>
          <t>01.2014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18" t="inlineStr">
        <is>
          <t>Открытый запрос предложений</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18" t="inlineStr">
        <is>
          <t>Нет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387" sId="1" ref="A19:XFD19" action="deleteRow">
    <rfmt sheetId="1" xfDxf="1" sqref="A19:XFD19" start="0" length="0">
      <dxf>
        <font>
          <sz val="8"/>
          <name val="Arial"/>
          <scheme val="none"/>
        </font>
        <alignment vertical="top" readingOrder="0"/>
      </dxf>
    </rfmt>
    <rcc rId="0" sId="1" dxf="1">
      <nc r="A19">
        <v>4</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B19" t="inlineStr">
        <is>
          <t>51.62</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19">
        <v>2947010</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D19" t="inlineStr">
        <is>
          <t>Перфораторы</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E19" t="inlineStr">
        <is>
          <t>ГОСТ:ГОСТ 10084-73</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umFmtId="4">
      <nc r="F19">
        <v>796</v>
      </nc>
      <ndxf>
        <numFmt numFmtId="164" formatCode="0&quot;  &quo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19" t="inlineStr">
        <is>
          <t>шт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19">
        <v>7</v>
      </nc>
      <ndxf>
        <numFmt numFmtId="165" formatCode="#,##0.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19">
        <v>56401000000</v>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19" t="inlineStr">
        <is>
          <t>г. Пенза</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19">
        <v>155760</v>
      </nc>
      <ndxf>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19" t="inlineStr">
        <is>
          <t>02.2014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19" t="inlineStr">
        <is>
          <t>03.2014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19" t="inlineStr">
        <is>
          <t>Открытый запрос предложений</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19" t="inlineStr">
        <is>
          <t>Нет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cc rId="5388" sId="1">
    <oc r="D18" t="inlineStr">
      <is>
        <t>Молотки отбойные</t>
      </is>
    </oc>
    <nc r="D18" t="inlineStr">
      <is>
        <t>Электроинструмент</t>
      </is>
    </nc>
  </rcc>
  <rcc rId="5389" sId="1">
    <oc r="E18" t="inlineStr">
      <is>
        <t>ГОСТ:ГОСТ 10084-73</t>
      </is>
    </oc>
    <nc r="E18" t="inlineStr">
      <is>
        <t>перфораторы, ушм, дрели</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11" sId="1">
    <oc r="A18">
      <v>3</v>
    </oc>
    <nc r="A18">
      <v>1</v>
    </nc>
  </rcc>
  <rcc rId="5612" sId="1">
    <oc r="A19">
      <v>10</v>
    </oc>
    <nc r="A19">
      <v>2</v>
    </nc>
  </rcc>
  <rcc rId="5613" sId="1">
    <oc r="A20">
      <v>5</v>
    </oc>
    <nc r="A20">
      <v>3</v>
    </nc>
  </rcc>
  <rcc rId="5614" sId="1">
    <oc r="A21">
      <v>8</v>
    </oc>
    <nc r="A21">
      <v>4</v>
    </nc>
  </rcc>
  <rcc rId="5615" sId="1">
    <oc r="A22">
      <v>9</v>
    </oc>
    <nc r="A22">
      <v>5</v>
    </nc>
  </rcc>
  <rcc rId="5616" sId="1">
    <oc r="A23">
      <v>11</v>
    </oc>
    <nc r="A23">
      <v>6</v>
    </nc>
  </rcc>
  <rcc rId="5617" sId="1">
    <oc r="A24">
      <v>12</v>
    </oc>
    <nc r="A24">
      <v>7</v>
    </nc>
  </rcc>
  <rcc rId="5618" sId="1">
    <oc r="A25">
      <v>14</v>
    </oc>
    <nc r="A25">
      <v>8</v>
    </nc>
  </rcc>
  <rcc rId="5619" sId="1" odxf="1" dxf="1">
    <oc r="A26">
      <v>37</v>
    </oc>
    <nc r="A26">
      <v>9</v>
    </nc>
    <odxf>
      <border outline="0">
        <right/>
      </border>
    </odxf>
    <ndxf>
      <border outline="0">
        <right style="thin">
          <color indexed="64"/>
        </right>
      </border>
    </ndxf>
  </rcc>
  <rcc rId="5620" sId="1" odxf="1" dxf="1">
    <oc r="A27">
      <v>37</v>
    </oc>
    <nc r="A27">
      <v>10</v>
    </nc>
    <odxf>
      <border outline="0">
        <right/>
      </border>
    </odxf>
    <ndxf>
      <border outline="0">
        <right style="thin">
          <color indexed="64"/>
        </right>
      </border>
    </ndxf>
  </rcc>
  <rcc rId="5621" sId="1">
    <oc r="A28">
      <v>15</v>
    </oc>
    <nc r="A28">
      <v>11</v>
    </nc>
  </rcc>
  <rcc rId="5622" sId="1">
    <oc r="A29">
      <v>16</v>
    </oc>
    <nc r="A29">
      <v>12</v>
    </nc>
  </rcc>
  <rcc rId="5623" sId="1">
    <oc r="A30">
      <v>17</v>
    </oc>
    <nc r="A30">
      <v>13</v>
    </nc>
  </rcc>
  <rcc rId="5624" sId="1">
    <oc r="A31">
      <v>18</v>
    </oc>
    <nc r="A31">
      <v>14</v>
    </nc>
  </rcc>
  <rcc rId="5625" sId="1">
    <nc r="A32">
      <v>15</v>
    </nc>
  </rcc>
  <rcc rId="5626" sId="1">
    <oc r="A33">
      <v>19</v>
    </oc>
    <nc r="A33">
      <v>16</v>
    </nc>
  </rcc>
  <rcc rId="5627" sId="1">
    <nc r="A34">
      <v>17</v>
    </nc>
  </rcc>
  <rcc rId="5628" sId="1">
    <oc r="A36">
      <v>20</v>
    </oc>
    <nc r="A36">
      <v>18</v>
    </nc>
  </rcc>
  <rcc rId="5629" sId="1">
    <oc r="A37">
      <v>21</v>
    </oc>
    <nc r="A37">
      <v>19</v>
    </nc>
  </rcc>
  <rcc rId="5630" sId="1">
    <oc r="A38">
      <v>22</v>
    </oc>
    <nc r="A38">
      <v>20</v>
    </nc>
  </rcc>
  <rcc rId="5631" sId="1">
    <oc r="A39">
      <v>26</v>
    </oc>
    <nc r="A39">
      <v>21</v>
    </nc>
  </rcc>
  <rcc rId="5632" sId="1" odxf="1" dxf="1">
    <nc r="A40">
      <v>22</v>
    </nc>
    <odxf>
      <border outline="0">
        <right/>
      </border>
    </odxf>
    <ndxf>
      <border outline="0">
        <right style="thin">
          <color indexed="64"/>
        </right>
      </border>
    </ndxf>
  </rcc>
  <rcc rId="5633" sId="1" odxf="1" dxf="1">
    <oc r="A41">
      <v>41</v>
    </oc>
    <nc r="A41">
      <v>23</v>
    </nc>
    <odxf>
      <border outline="0">
        <right/>
      </border>
    </odxf>
    <ndxf>
      <border outline="0">
        <right style="thin">
          <color indexed="64"/>
        </right>
      </border>
    </ndxf>
  </rcc>
  <rcc rId="5634" sId="1">
    <oc r="A44">
      <v>81</v>
    </oc>
    <nc r="A44">
      <v>24</v>
    </nc>
  </rcc>
  <rcc rId="5635" sId="1">
    <oc r="A45">
      <v>87</v>
    </oc>
    <nc r="A45">
      <v>25</v>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36" sId="1">
    <oc r="M45" t="inlineStr">
      <is>
        <t>2015 г.</t>
      </is>
    </oc>
    <nc r="M45" t="inlineStr">
      <is>
        <t>2016 г.</t>
      </is>
    </nc>
  </rcc>
  <rcc rId="5637" sId="1">
    <oc r="M64" t="inlineStr">
      <is>
        <t>2014 - 2015</t>
      </is>
    </oc>
    <nc r="M64" t="inlineStr">
      <is>
        <t>2014 - 2016</t>
      </is>
    </nc>
  </rcc>
  <rcc rId="5638" sId="1">
    <oc r="M88" t="inlineStr">
      <is>
        <t>2015 г.</t>
      </is>
    </oc>
    <nc r="M88" t="inlineStr">
      <is>
        <t>2016 г.</t>
      </is>
    </nc>
  </rcc>
  <rcc rId="5639" sId="1">
    <oc r="M89" t="inlineStr">
      <is>
        <t>2015 г.</t>
      </is>
    </oc>
    <nc r="M89" t="inlineStr">
      <is>
        <t>2016 г.</t>
      </is>
    </nc>
  </rcc>
  <rcc rId="5640" sId="1">
    <oc r="M90" t="inlineStr">
      <is>
        <t>2015 г.</t>
      </is>
    </oc>
    <nc r="M90" t="inlineStr">
      <is>
        <t>2016 г.</t>
      </is>
    </nc>
  </rcc>
  <rcc rId="5641" sId="1">
    <oc r="M91" t="inlineStr">
      <is>
        <t>12.2015 г.</t>
      </is>
    </oc>
    <nc r="M91" t="inlineStr">
      <is>
        <t>12.2016 г.</t>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42" sId="1">
    <oc r="A2" t="inlineStr">
      <is>
        <t>План закупок товаров, работ, услуг ОАО "Метан" на 2014 год</t>
      </is>
    </oc>
    <nc r="A2" t="inlineStr">
      <is>
        <t>План закупок товаров, работ, услуг ОАО "Метан" на 2015 год</t>
      </is>
    </nc>
  </rcc>
  <rcc rId="5643" sId="1" odxf="1" dxf="1" numFmtId="22">
    <oc r="L18" t="inlineStr">
      <is>
        <t>02.2014</t>
      </is>
    </oc>
    <nc r="L18">
      <v>42036</v>
    </nc>
    <odxf>
      <numFmt numFmtId="30" formatCode="@"/>
    </odxf>
    <ndxf>
      <numFmt numFmtId="22" formatCode="mmm/yy"/>
    </ndxf>
  </rcc>
  <rcc rId="5644" sId="1" odxf="1" dxf="1" numFmtId="22">
    <oc r="M18" t="inlineStr">
      <is>
        <t>03.2014</t>
      </is>
    </oc>
    <nc r="M18">
      <v>42064</v>
    </nc>
    <odxf>
      <numFmt numFmtId="30" formatCode="@"/>
    </odxf>
    <ndxf>
      <numFmt numFmtId="22" formatCode="mmm/yy"/>
    </ndxf>
  </rcc>
  <rcc rId="5645" sId="1" odxf="1" dxf="1" numFmtId="22">
    <oc r="L19" t="inlineStr">
      <is>
        <t>02.2014</t>
      </is>
    </oc>
    <nc r="L19">
      <v>42036</v>
    </nc>
    <odxf>
      <numFmt numFmtId="30" formatCode="@"/>
    </odxf>
    <ndxf>
      <numFmt numFmtId="22" formatCode="mmm/yy"/>
    </ndxf>
  </rcc>
  <rcc rId="5646" sId="1" odxf="1" dxf="1" numFmtId="22">
    <oc r="M19" t="inlineStr">
      <is>
        <t>03.2014</t>
      </is>
    </oc>
    <nc r="M19">
      <v>42064</v>
    </nc>
    <odxf>
      <numFmt numFmtId="30" formatCode="@"/>
    </odxf>
    <ndxf>
      <numFmt numFmtId="22" formatCode="mmm/yy"/>
    </ndxf>
  </rcc>
  <rcc rId="5647" sId="1" odxf="1" dxf="1" numFmtId="22">
    <oc r="L20" t="inlineStr">
      <is>
        <t>02.2014</t>
      </is>
    </oc>
    <nc r="L20">
      <v>42036</v>
    </nc>
    <odxf>
      <numFmt numFmtId="30" formatCode="@"/>
    </odxf>
    <ndxf>
      <numFmt numFmtId="22" formatCode="mmm/yy"/>
    </ndxf>
  </rcc>
  <rcc rId="5648" sId="1" odxf="1" dxf="1" numFmtId="22">
    <oc r="M20" t="inlineStr">
      <is>
        <t>05.2014</t>
      </is>
    </oc>
    <nc r="M20">
      <v>42125</v>
    </nc>
    <odxf>
      <numFmt numFmtId="30" formatCode="@"/>
    </odxf>
    <ndxf>
      <numFmt numFmtId="22" formatCode="mmm/yy"/>
    </ndxf>
  </rcc>
  <rcc rId="5649" sId="1" odxf="1" dxf="1" numFmtId="22">
    <oc r="L21" t="inlineStr">
      <is>
        <t>02.2014</t>
      </is>
    </oc>
    <nc r="L21">
      <v>42036</v>
    </nc>
    <odxf>
      <numFmt numFmtId="30" formatCode="@"/>
    </odxf>
    <ndxf>
      <numFmt numFmtId="22" formatCode="mmm/yy"/>
    </ndxf>
  </rcc>
  <rcc rId="5650" sId="1" numFmtId="30">
    <oc r="M21" t="inlineStr">
      <is>
        <t>2014</t>
      </is>
    </oc>
    <nc r="M21">
      <v>2015</v>
    </nc>
  </rcc>
  <rcc rId="5651" sId="1" odxf="1" dxf="1" numFmtId="22">
    <oc r="L22" t="inlineStr">
      <is>
        <t>02.2014</t>
      </is>
    </oc>
    <nc r="L22">
      <v>42036</v>
    </nc>
    <odxf>
      <numFmt numFmtId="30" formatCode="@"/>
    </odxf>
    <ndxf>
      <numFmt numFmtId="22" formatCode="mmm/yy"/>
    </ndxf>
  </rcc>
  <rcc rId="5652" sId="1" numFmtId="30">
    <oc r="M22" t="inlineStr">
      <is>
        <t>2014</t>
      </is>
    </oc>
    <nc r="M22">
      <v>2015</v>
    </nc>
  </rcc>
  <rcc rId="5653" sId="1" odxf="1" dxf="1" numFmtId="22">
    <oc r="L23" t="inlineStr">
      <is>
        <t>02.2014</t>
      </is>
    </oc>
    <nc r="L23">
      <v>42036</v>
    </nc>
    <odxf>
      <numFmt numFmtId="30" formatCode="@"/>
    </odxf>
    <ndxf>
      <numFmt numFmtId="22" formatCode="mmm/yy"/>
    </ndxf>
  </rcc>
  <rcc rId="5654" sId="1" odxf="1" dxf="1" numFmtId="22">
    <oc r="M23" t="inlineStr">
      <is>
        <t>04.2014</t>
      </is>
    </oc>
    <nc r="M23">
      <v>42095</v>
    </nc>
    <odxf>
      <numFmt numFmtId="30" formatCode="@"/>
    </odxf>
    <ndxf>
      <numFmt numFmtId="22" formatCode="mmm/yy"/>
    </ndxf>
  </rcc>
  <rcc rId="5655" sId="1" odxf="1" dxf="1" numFmtId="22">
    <oc r="L24" t="inlineStr">
      <is>
        <t>02.2014</t>
      </is>
    </oc>
    <nc r="L24">
      <v>42036</v>
    </nc>
    <odxf>
      <numFmt numFmtId="30" formatCode="@"/>
    </odxf>
    <ndxf>
      <numFmt numFmtId="22" formatCode="mmm/yy"/>
    </ndxf>
  </rcc>
  <rcc rId="5656" sId="1" odxf="1" dxf="1" numFmtId="22">
    <oc r="M24" t="inlineStr">
      <is>
        <t>04.2014</t>
      </is>
    </oc>
    <nc r="M24">
      <v>42095</v>
    </nc>
    <odxf>
      <numFmt numFmtId="30" formatCode="@"/>
    </odxf>
    <ndxf>
      <numFmt numFmtId="22" formatCode="mmm/yy"/>
    </ndxf>
  </rcc>
  <rcc rId="5657" sId="1" odxf="1" dxf="1" numFmtId="22">
    <oc r="L25" t="inlineStr">
      <is>
        <t>02.2014</t>
      </is>
    </oc>
    <nc r="L25">
      <v>42036</v>
    </nc>
    <odxf>
      <numFmt numFmtId="30" formatCode="@"/>
    </odxf>
    <ndxf>
      <numFmt numFmtId="22" formatCode="mmm/yy"/>
    </ndxf>
  </rcc>
  <rcc rId="5658" sId="1" odxf="1" dxf="1" numFmtId="22">
    <oc r="M25" t="inlineStr">
      <is>
        <t>04.2014</t>
      </is>
    </oc>
    <nc r="M25">
      <v>42095</v>
    </nc>
    <odxf>
      <numFmt numFmtId="30" formatCode="@"/>
    </odxf>
    <ndxf>
      <numFmt numFmtId="22" formatCode="mmm/yy"/>
    </ndxf>
  </rcc>
  <rcc rId="5659" sId="1" odxf="1" dxf="1" numFmtId="22">
    <oc r="L26" t="inlineStr">
      <is>
        <t>02.2014</t>
      </is>
    </oc>
    <nc r="L26">
      <v>42036</v>
    </nc>
    <odxf>
      <numFmt numFmtId="30" formatCode="@"/>
    </odxf>
    <ndxf>
      <numFmt numFmtId="22" formatCode="mmm/yy"/>
    </ndxf>
  </rcc>
  <rcc rId="5660" sId="1" odxf="1" dxf="1" numFmtId="22">
    <oc r="M26" t="inlineStr">
      <is>
        <t>03.2014</t>
      </is>
    </oc>
    <nc r="M26">
      <v>42064</v>
    </nc>
    <odxf>
      <numFmt numFmtId="30" formatCode="@"/>
    </odxf>
    <ndxf>
      <numFmt numFmtId="22" formatCode="mmm/yy"/>
    </ndxf>
  </rcc>
  <rcc rId="5661" sId="1" odxf="1" dxf="1" numFmtId="22">
    <oc r="L27" t="inlineStr">
      <is>
        <t>02.2014</t>
      </is>
    </oc>
    <nc r="L27">
      <v>42036</v>
    </nc>
    <odxf>
      <numFmt numFmtId="30" formatCode="@"/>
    </odxf>
    <ndxf>
      <numFmt numFmtId="22" formatCode="mmm/yy"/>
    </ndxf>
  </rcc>
  <rcc rId="5662" sId="1" odxf="1" dxf="1" numFmtId="22">
    <oc r="M27" t="inlineStr">
      <is>
        <t>03.2014</t>
      </is>
    </oc>
    <nc r="M27">
      <v>42064</v>
    </nc>
    <odxf>
      <numFmt numFmtId="30" formatCode="@"/>
    </odxf>
    <ndxf>
      <numFmt numFmtId="22" formatCode="mmm/yy"/>
    </ndxf>
  </rcc>
  <rcc rId="5663" sId="1" odxf="1" dxf="1" numFmtId="22">
    <oc r="L28" t="inlineStr">
      <is>
        <t>02.2014</t>
      </is>
    </oc>
    <nc r="L28">
      <v>42036</v>
    </nc>
    <odxf>
      <numFmt numFmtId="30" formatCode="@"/>
    </odxf>
    <ndxf>
      <numFmt numFmtId="22" formatCode="mmm/yy"/>
    </ndxf>
  </rcc>
  <rcc rId="5664" sId="1" odxf="1" dxf="1" numFmtId="22">
    <oc r="M28" t="inlineStr">
      <is>
        <t>03.2014</t>
      </is>
    </oc>
    <nc r="M28">
      <v>42064</v>
    </nc>
    <odxf>
      <numFmt numFmtId="30" formatCode="@"/>
    </odxf>
    <ndxf>
      <numFmt numFmtId="22" formatCode="mmm/yy"/>
    </ndxf>
  </rcc>
  <rcc rId="5665" sId="1" odxf="1" dxf="1" numFmtId="22">
    <oc r="L29" t="inlineStr">
      <is>
        <t>03.2014</t>
      </is>
    </oc>
    <nc r="L29">
      <v>42064</v>
    </nc>
    <odxf>
      <numFmt numFmtId="30" formatCode="@"/>
    </odxf>
    <ndxf>
      <numFmt numFmtId="22" formatCode="mmm/yy"/>
    </ndxf>
  </rcc>
  <rcc rId="5666" sId="1" odxf="1" dxf="1" numFmtId="22">
    <oc r="M29" t="inlineStr">
      <is>
        <t>04.2014</t>
      </is>
    </oc>
    <nc r="M29">
      <v>42095</v>
    </nc>
    <odxf>
      <numFmt numFmtId="30" formatCode="@"/>
    </odxf>
    <ndxf>
      <numFmt numFmtId="22" formatCode="mmm/yy"/>
    </ndxf>
  </rcc>
  <rcc rId="5667" sId="1" odxf="1" dxf="1" numFmtId="22">
    <oc r="L30" t="inlineStr">
      <is>
        <t>03.2014</t>
      </is>
    </oc>
    <nc r="L30">
      <v>42064</v>
    </nc>
    <odxf>
      <numFmt numFmtId="30" formatCode="@"/>
    </odxf>
    <ndxf>
      <numFmt numFmtId="22" formatCode="mmm/yy"/>
    </ndxf>
  </rcc>
  <rcc rId="5668" sId="1" numFmtId="30">
    <oc r="M30" t="inlineStr">
      <is>
        <t>2014</t>
      </is>
    </oc>
    <nc r="M30">
      <v>2015</v>
    </nc>
  </rcc>
  <rcc rId="5669" sId="1" odxf="1" dxf="1" numFmtId="22">
    <oc r="L31" t="inlineStr">
      <is>
        <t>03.2014</t>
      </is>
    </oc>
    <nc r="L31">
      <v>42064</v>
    </nc>
    <odxf>
      <numFmt numFmtId="30" formatCode="@"/>
    </odxf>
    <ndxf>
      <numFmt numFmtId="22" formatCode="mmm/yy"/>
    </ndxf>
  </rcc>
  <rcc rId="5670" sId="1" odxf="1" dxf="1" numFmtId="22">
    <oc r="M31" t="inlineStr">
      <is>
        <t>04.2014</t>
      </is>
    </oc>
    <nc r="M31">
      <v>42095</v>
    </nc>
    <odxf>
      <numFmt numFmtId="30" formatCode="@"/>
    </odxf>
    <ndxf>
      <numFmt numFmtId="22" formatCode="mmm/yy"/>
    </ndxf>
  </rcc>
  <rcc rId="5671" sId="1" odxf="1" dxf="1" numFmtId="22">
    <oc r="L32" t="inlineStr">
      <is>
        <t>03.2014</t>
      </is>
    </oc>
    <nc r="L32">
      <v>42064</v>
    </nc>
    <odxf>
      <numFmt numFmtId="30" formatCode="@"/>
    </odxf>
    <ndxf>
      <numFmt numFmtId="22" formatCode="mmm/yy"/>
    </ndxf>
  </rcc>
  <rcc rId="5672" sId="1" odxf="1" dxf="1" numFmtId="22">
    <oc r="M32" t="inlineStr">
      <is>
        <t>04.2014</t>
      </is>
    </oc>
    <nc r="M32">
      <v>42095</v>
    </nc>
    <odxf>
      <numFmt numFmtId="30" formatCode="@"/>
    </odxf>
    <ndxf>
      <numFmt numFmtId="22" formatCode="mmm/yy"/>
    </ndxf>
  </rcc>
  <rcc rId="5673" sId="1" odxf="1" dxf="1" numFmtId="22">
    <oc r="L33" t="inlineStr">
      <is>
        <t>03.2014</t>
      </is>
    </oc>
    <nc r="L33">
      <v>42064</v>
    </nc>
    <odxf>
      <numFmt numFmtId="30" formatCode="@"/>
    </odxf>
    <ndxf>
      <numFmt numFmtId="22" formatCode="mmm/yy"/>
    </ndxf>
  </rcc>
  <rcc rId="5674" sId="1" odxf="1" dxf="1" numFmtId="22">
    <oc r="M33" t="inlineStr">
      <is>
        <t>05.2014</t>
      </is>
    </oc>
    <nc r="M33">
      <v>42125</v>
    </nc>
    <odxf>
      <numFmt numFmtId="30" formatCode="@"/>
    </odxf>
    <ndxf>
      <numFmt numFmtId="22" formatCode="mmm/yy"/>
    </ndxf>
  </rcc>
  <rcc rId="5675" sId="1" odxf="1" dxf="1" numFmtId="22">
    <oc r="L34" t="inlineStr">
      <is>
        <t>03.2014</t>
      </is>
    </oc>
    <nc r="L34">
      <v>42064</v>
    </nc>
    <odxf>
      <numFmt numFmtId="30" formatCode="@"/>
    </odxf>
    <ndxf>
      <numFmt numFmtId="22" formatCode="mmm/yy"/>
    </ndxf>
  </rcc>
  <rcc rId="5676" sId="1" odxf="1" dxf="1" numFmtId="22">
    <oc r="M34" t="inlineStr">
      <is>
        <t>05.2014</t>
      </is>
    </oc>
    <nc r="M34">
      <v>42125</v>
    </nc>
    <odxf>
      <numFmt numFmtId="30" formatCode="@"/>
    </odxf>
    <ndxf>
      <numFmt numFmtId="22" formatCode="mmm/yy"/>
    </ndxf>
  </rcc>
  <rcc rId="5677" sId="1" odxf="1" dxf="1" numFmtId="22">
    <oc r="L36" t="inlineStr">
      <is>
        <t>04.2014</t>
      </is>
    </oc>
    <nc r="L36">
      <v>42095</v>
    </nc>
    <odxf>
      <numFmt numFmtId="30" formatCode="@"/>
    </odxf>
    <ndxf>
      <numFmt numFmtId="22" formatCode="mmm/yy"/>
    </ndxf>
  </rcc>
  <rcc rId="5678" sId="1" odxf="1" dxf="1" numFmtId="22">
    <oc r="M36" t="inlineStr">
      <is>
        <t>05.2014</t>
      </is>
    </oc>
    <nc r="M36">
      <v>42125</v>
    </nc>
    <odxf>
      <numFmt numFmtId="30" formatCode="@"/>
    </odxf>
    <ndxf>
      <numFmt numFmtId="22" formatCode="mmm/yy"/>
    </ndxf>
  </rcc>
  <rcc rId="5679" sId="1" odxf="1" dxf="1" numFmtId="22">
    <oc r="L37" t="inlineStr">
      <is>
        <t>04.2014</t>
      </is>
    </oc>
    <nc r="L37">
      <v>42095</v>
    </nc>
    <odxf>
      <numFmt numFmtId="30" formatCode="@"/>
    </odxf>
    <ndxf>
      <numFmt numFmtId="22" formatCode="mmm/yy"/>
    </ndxf>
  </rcc>
  <rcc rId="5680" sId="1" odxf="1" dxf="1" numFmtId="22">
    <oc r="M37" t="inlineStr">
      <is>
        <t>05.2014</t>
      </is>
    </oc>
    <nc r="M37">
      <v>42125</v>
    </nc>
    <odxf>
      <numFmt numFmtId="30" formatCode="@"/>
    </odxf>
    <ndxf>
      <numFmt numFmtId="22" formatCode="mmm/yy"/>
    </ndxf>
  </rcc>
  <rcc rId="5681" sId="1" odxf="1" dxf="1" numFmtId="22">
    <oc r="L38" t="inlineStr">
      <is>
        <t>04.2014</t>
      </is>
    </oc>
    <nc r="L38">
      <v>42095</v>
    </nc>
    <odxf>
      <numFmt numFmtId="30" formatCode="@"/>
    </odxf>
    <ndxf>
      <numFmt numFmtId="22" formatCode="mmm/yy"/>
    </ndxf>
  </rcc>
  <rcc rId="5682" sId="1" odxf="1" dxf="1" numFmtId="22">
    <oc r="M38" t="inlineStr">
      <is>
        <t>05.2014</t>
      </is>
    </oc>
    <nc r="M38">
      <v>42125</v>
    </nc>
    <odxf>
      <numFmt numFmtId="30" formatCode="@"/>
    </odxf>
    <ndxf>
      <numFmt numFmtId="22" formatCode="mmm/yy"/>
    </ndxf>
  </rcc>
  <rcc rId="5683" sId="1" odxf="1" dxf="1" numFmtId="22">
    <oc r="L39" t="inlineStr">
      <is>
        <t>04.2014</t>
      </is>
    </oc>
    <nc r="L39">
      <v>42095</v>
    </nc>
    <odxf>
      <numFmt numFmtId="30" formatCode="@"/>
    </odxf>
    <ndxf>
      <numFmt numFmtId="22" formatCode="mmm/yy"/>
    </ndxf>
  </rcc>
  <rcc rId="5684" sId="1" odxf="1" dxf="1" numFmtId="22">
    <oc r="M39" t="inlineStr">
      <is>
        <t>06.2014</t>
      </is>
    </oc>
    <nc r="M39">
      <v>42156</v>
    </nc>
    <odxf>
      <numFmt numFmtId="30" formatCode="@"/>
    </odxf>
    <ndxf>
      <numFmt numFmtId="22" formatCode="mmm/yy"/>
    </ndxf>
  </rcc>
  <rcc rId="5685" sId="1" odxf="1" dxf="1" numFmtId="22">
    <oc r="L40" t="inlineStr">
      <is>
        <t>04.2014</t>
      </is>
    </oc>
    <nc r="L40">
      <v>42095</v>
    </nc>
    <odxf>
      <numFmt numFmtId="30" formatCode="@"/>
    </odxf>
    <ndxf>
      <numFmt numFmtId="22" formatCode="mmm/yy"/>
    </ndxf>
  </rcc>
  <rcc rId="5686" sId="1" odxf="1" dxf="1" numFmtId="22">
    <oc r="M40" t="inlineStr">
      <is>
        <t>06.2014</t>
      </is>
    </oc>
    <nc r="M40">
      <v>42156</v>
    </nc>
    <odxf>
      <numFmt numFmtId="30" formatCode="@"/>
    </odxf>
    <ndxf>
      <numFmt numFmtId="22" formatCode="mmm/yy"/>
    </ndxf>
  </rcc>
  <rcc rId="5687" sId="1" odxf="1" dxf="1" numFmtId="22">
    <oc r="L41" t="inlineStr">
      <is>
        <t>04.2014</t>
      </is>
    </oc>
    <nc r="L41">
      <v>42095</v>
    </nc>
    <odxf>
      <numFmt numFmtId="30" formatCode="@"/>
    </odxf>
    <ndxf>
      <numFmt numFmtId="22" formatCode="mmm/yy"/>
    </ndxf>
  </rcc>
  <rcc rId="5688" sId="1" odxf="1" dxf="1" numFmtId="22">
    <oc r="M41" t="inlineStr">
      <is>
        <t>06.2014</t>
      </is>
    </oc>
    <nc r="M41">
      <v>42156</v>
    </nc>
    <odxf>
      <numFmt numFmtId="30" formatCode="@"/>
    </odxf>
    <ndxf>
      <numFmt numFmtId="22" formatCode="mmm/yy"/>
    </ndxf>
  </rcc>
  <rcc rId="5689" sId="1" odxf="1" dxf="1" numFmtId="22">
    <oc r="L44" t="inlineStr">
      <is>
        <t>11.2014</t>
      </is>
    </oc>
    <nc r="L44">
      <v>42309</v>
    </nc>
    <odxf>
      <numFmt numFmtId="30" formatCode="@"/>
    </odxf>
    <ndxf>
      <numFmt numFmtId="22" formatCode="mmm/yy"/>
    </ndxf>
  </rcc>
  <rcc rId="5690" sId="1" odxf="1" dxf="1" numFmtId="22">
    <oc r="M44" t="inlineStr">
      <is>
        <t>12.2014</t>
      </is>
    </oc>
    <nc r="M44">
      <v>42339</v>
    </nc>
    <odxf>
      <numFmt numFmtId="30" formatCode="@"/>
    </odxf>
    <ndxf>
      <numFmt numFmtId="22" formatCode="mmm/yy"/>
    </ndxf>
  </rcc>
  <rcc rId="5691" sId="1" odxf="1" dxf="1" numFmtId="22">
    <oc r="L45" t="inlineStr">
      <is>
        <t>11.2014</t>
      </is>
    </oc>
    <nc r="L45">
      <v>42309</v>
    </nc>
    <odxf>
      <numFmt numFmtId="30" formatCode="@"/>
    </odxf>
    <ndxf>
      <numFmt numFmtId="22" formatCode="mmm/yy"/>
    </ndxf>
  </rcc>
  <rcc rId="5692" sId="1" odxf="1" dxf="1" numFmtId="22">
    <oc r="L48" t="inlineStr">
      <is>
        <t>01.2014</t>
      </is>
    </oc>
    <nc r="L48">
      <v>42005</v>
    </nc>
    <odxf>
      <numFmt numFmtId="30" formatCode="@"/>
    </odxf>
    <ndxf>
      <numFmt numFmtId="22" formatCode="mmm/yy"/>
    </ndxf>
  </rcc>
  <rcc rId="5693" sId="1" numFmtId="30">
    <oc r="M48" t="inlineStr">
      <is>
        <t xml:space="preserve">   2014 </t>
      </is>
    </oc>
    <nc r="M48">
      <v>2015</v>
    </nc>
  </rcc>
  <rcc rId="5694" sId="1" odxf="1" dxf="1" numFmtId="22">
    <oc r="L49" t="inlineStr">
      <is>
        <t>02.2014</t>
      </is>
    </oc>
    <nc r="L49">
      <v>42036</v>
    </nc>
    <odxf>
      <numFmt numFmtId="30" formatCode="@"/>
    </odxf>
    <ndxf>
      <numFmt numFmtId="22" formatCode="mmm/yy"/>
    </ndxf>
  </rcc>
  <rcc rId="5695" sId="1" odxf="1" dxf="1" numFmtId="22">
    <oc r="M49" t="inlineStr">
      <is>
        <t>07.2014</t>
      </is>
    </oc>
    <nc r="M49">
      <v>42186</v>
    </nc>
    <odxf>
      <numFmt numFmtId="30" formatCode="@"/>
    </odxf>
    <ndxf>
      <numFmt numFmtId="22" formatCode="mmm/yy"/>
    </ndxf>
  </rcc>
  <rcc rId="5696" sId="1" odxf="1" dxf="1" numFmtId="22">
    <oc r="L50" t="inlineStr">
      <is>
        <t>02.2014</t>
      </is>
    </oc>
    <nc r="L50">
      <v>42036</v>
    </nc>
    <odxf>
      <numFmt numFmtId="30" formatCode="@"/>
    </odxf>
    <ndxf>
      <numFmt numFmtId="22" formatCode="mmm/yy"/>
    </ndxf>
  </rcc>
  <rcc rId="5697" sId="1" odxf="1" dxf="1" numFmtId="22">
    <oc r="M50" t="inlineStr">
      <is>
        <t>07.2014</t>
      </is>
    </oc>
    <nc r="M50">
      <v>42186</v>
    </nc>
    <odxf>
      <numFmt numFmtId="30" formatCode="@"/>
    </odxf>
    <ndxf>
      <numFmt numFmtId="22" formatCode="mmm/yy"/>
    </ndxf>
  </rcc>
  <rcc rId="5698" sId="1" odxf="1" dxf="1" numFmtId="22">
    <oc r="L51" t="inlineStr">
      <is>
        <t>02.2014</t>
      </is>
    </oc>
    <nc r="L51">
      <v>42036</v>
    </nc>
    <odxf>
      <numFmt numFmtId="30" formatCode="@"/>
    </odxf>
    <ndxf>
      <numFmt numFmtId="22" formatCode="mmm/yy"/>
    </ndxf>
  </rcc>
  <rcc rId="5699" sId="1" odxf="1" dxf="1" numFmtId="22">
    <oc r="M51" t="inlineStr">
      <is>
        <t>11.2014</t>
      </is>
    </oc>
    <nc r="M51">
      <v>42309</v>
    </nc>
    <odxf>
      <numFmt numFmtId="30" formatCode="@"/>
    </odxf>
    <ndxf>
      <numFmt numFmtId="22" formatCode="mmm/yy"/>
    </ndxf>
  </rcc>
  <rcc rId="5700" sId="1" odxf="1" dxf="1" numFmtId="22">
    <oc r="L52" t="inlineStr">
      <is>
        <t>02.2014</t>
      </is>
    </oc>
    <nc r="L52">
      <v>42036</v>
    </nc>
    <odxf>
      <numFmt numFmtId="30" formatCode="@"/>
    </odxf>
    <ndxf>
      <numFmt numFmtId="22" formatCode="mmm/yy"/>
    </ndxf>
  </rcc>
  <rcc rId="5701" sId="1" odxf="1" dxf="1" numFmtId="22">
    <oc r="M52" t="inlineStr">
      <is>
        <t>12.2014</t>
      </is>
    </oc>
    <nc r="M52">
      <v>42339</v>
    </nc>
    <odxf>
      <numFmt numFmtId="30" formatCode="@"/>
    </odxf>
    <ndxf>
      <numFmt numFmtId="22" formatCode="mmm/yy"/>
    </ndxf>
  </rcc>
  <rcc rId="5702" sId="1" odxf="1" dxf="1" numFmtId="22">
    <oc r="L53" t="inlineStr">
      <is>
        <t>02.2014</t>
      </is>
    </oc>
    <nc r="L53">
      <v>42036</v>
    </nc>
    <odxf>
      <numFmt numFmtId="30" formatCode="@"/>
    </odxf>
    <ndxf>
      <numFmt numFmtId="22" formatCode="mmm/yy"/>
    </ndxf>
  </rcc>
  <rcc rId="5703" sId="1">
    <oc r="M53" t="inlineStr">
      <is>
        <t>2014 г.</t>
      </is>
    </oc>
    <nc r="M53" t="inlineStr">
      <is>
        <t>2015 г.</t>
      </is>
    </nc>
  </rcc>
  <rcc rId="5704" sId="1" odxf="1" dxf="1" numFmtId="22">
    <oc r="L54" t="inlineStr">
      <is>
        <t>03.2014</t>
      </is>
    </oc>
    <nc r="L54">
      <v>42064</v>
    </nc>
    <odxf>
      <numFmt numFmtId="30" formatCode="@"/>
    </odxf>
    <ndxf>
      <numFmt numFmtId="22" formatCode="mmm/yy"/>
    </ndxf>
  </rcc>
  <rcc rId="5705" sId="1" odxf="1" dxf="1" numFmtId="22">
    <oc r="M54" t="inlineStr">
      <is>
        <t>11.2014</t>
      </is>
    </oc>
    <nc r="M54">
      <v>42309</v>
    </nc>
    <odxf>
      <numFmt numFmtId="30" formatCode="@"/>
    </odxf>
    <ndxf>
      <numFmt numFmtId="22" formatCode="mmm/yy"/>
    </ndxf>
  </rcc>
  <rcc rId="5706" sId="1" odxf="1" dxf="1" numFmtId="22">
    <oc r="L55" t="inlineStr">
      <is>
        <t>03.2014</t>
      </is>
    </oc>
    <nc r="L55">
      <v>42064</v>
    </nc>
    <odxf>
      <numFmt numFmtId="30" formatCode="@"/>
    </odxf>
    <ndxf>
      <numFmt numFmtId="22" formatCode="mmm/yy"/>
    </ndxf>
  </rcc>
  <rcc rId="5707" sId="1" odxf="1" dxf="1" numFmtId="22">
    <oc r="M55" t="inlineStr">
      <is>
        <t>11.2014</t>
      </is>
    </oc>
    <nc r="M55">
      <v>42309</v>
    </nc>
    <odxf>
      <numFmt numFmtId="30" formatCode="@"/>
    </odxf>
    <ndxf>
      <numFmt numFmtId="22" formatCode="mmm/yy"/>
    </ndxf>
  </rcc>
  <rcc rId="5708" sId="1" odxf="1" dxf="1" numFmtId="22">
    <oc r="L56" t="inlineStr">
      <is>
        <t>03.2014</t>
      </is>
    </oc>
    <nc r="L56">
      <v>42064</v>
    </nc>
    <odxf>
      <numFmt numFmtId="30" formatCode="@"/>
    </odxf>
    <ndxf>
      <numFmt numFmtId="22" formatCode="mmm/yy"/>
    </ndxf>
  </rcc>
  <rcc rId="5709" sId="1" odxf="1" dxf="1" numFmtId="22">
    <oc r="M56" t="inlineStr">
      <is>
        <t>12.2014</t>
      </is>
    </oc>
    <nc r="M56">
      <v>42339</v>
    </nc>
    <odxf>
      <numFmt numFmtId="30" formatCode="@"/>
    </odxf>
    <ndxf>
      <numFmt numFmtId="22" formatCode="mmm/yy"/>
    </ndxf>
  </rcc>
  <rcc rId="5710" sId="1" odxf="1" dxf="1" numFmtId="22">
    <oc r="L57" t="inlineStr">
      <is>
        <t>03.2014</t>
      </is>
    </oc>
    <nc r="L57">
      <v>42064</v>
    </nc>
    <odxf>
      <numFmt numFmtId="30" formatCode="@"/>
    </odxf>
    <ndxf>
      <numFmt numFmtId="22" formatCode="mmm/yy"/>
    </ndxf>
  </rcc>
  <rcc rId="5711" sId="1" odxf="1" dxf="1" numFmtId="22">
    <oc r="M57" t="inlineStr">
      <is>
        <t>12.2014</t>
      </is>
    </oc>
    <nc r="M57">
      <v>42339</v>
    </nc>
    <odxf>
      <numFmt numFmtId="30" formatCode="@"/>
    </odxf>
    <ndxf>
      <numFmt numFmtId="22" formatCode="mmm/yy"/>
    </ndxf>
  </rcc>
  <rcc rId="5712" sId="1" odxf="1" dxf="1" numFmtId="22">
    <oc r="L58" t="inlineStr">
      <is>
        <t>03.2014</t>
      </is>
    </oc>
    <nc r="L58">
      <v>42064</v>
    </nc>
    <odxf>
      <numFmt numFmtId="30" formatCode="@"/>
    </odxf>
    <ndxf>
      <numFmt numFmtId="22" formatCode="mmm/yy"/>
    </ndxf>
  </rcc>
  <rcc rId="5713" sId="1" odxf="1" dxf="1" numFmtId="22">
    <oc r="M58" t="inlineStr">
      <is>
        <t>05.2014</t>
      </is>
    </oc>
    <nc r="M58">
      <v>42125</v>
    </nc>
    <odxf>
      <numFmt numFmtId="30" formatCode="@"/>
    </odxf>
    <ndxf>
      <numFmt numFmtId="22" formatCode="mmm/yy"/>
    </ndxf>
  </rcc>
  <rcc rId="5714" sId="1" odxf="1" dxf="1" numFmtId="22">
    <oc r="L59" t="inlineStr">
      <is>
        <t>03.2014</t>
      </is>
    </oc>
    <nc r="L59">
      <v>42064</v>
    </nc>
    <odxf>
      <numFmt numFmtId="30" formatCode="@"/>
    </odxf>
    <ndxf>
      <numFmt numFmtId="22" formatCode="mmm/yy"/>
    </ndxf>
  </rcc>
  <rcc rId="5715" sId="1">
    <oc r="M59" t="inlineStr">
      <is>
        <t>2014 г.</t>
      </is>
    </oc>
    <nc r="M59" t="inlineStr">
      <is>
        <t>2015 г.</t>
      </is>
    </nc>
  </rcc>
  <rcc rId="5716" sId="1" odxf="1" dxf="1" numFmtId="22">
    <oc r="L61" t="inlineStr">
      <is>
        <t>04.2014</t>
      </is>
    </oc>
    <nc r="L61">
      <v>42095</v>
    </nc>
    <odxf>
      <numFmt numFmtId="30" formatCode="@"/>
    </odxf>
    <ndxf>
      <numFmt numFmtId="22" formatCode="mmm/yy"/>
    </ndxf>
  </rcc>
  <rcc rId="5717" sId="1" odxf="1" dxf="1" numFmtId="22">
    <oc r="M61" t="inlineStr">
      <is>
        <t>05.2014</t>
      </is>
    </oc>
    <nc r="M61">
      <v>42125</v>
    </nc>
    <odxf>
      <numFmt numFmtId="30" formatCode="@"/>
    </odxf>
    <ndxf>
      <numFmt numFmtId="22" formatCode="mmm/yy"/>
    </ndxf>
  </rcc>
  <rcc rId="5718" sId="1" odxf="1" dxf="1" numFmtId="22">
    <oc r="L62" t="inlineStr">
      <is>
        <t>04.2014</t>
      </is>
    </oc>
    <nc r="L62">
      <v>42095</v>
    </nc>
    <odxf>
      <numFmt numFmtId="30" formatCode="@"/>
    </odxf>
    <ndxf>
      <numFmt numFmtId="22" formatCode="mmm/yy"/>
    </ndxf>
  </rcc>
  <rcc rId="5719" sId="1" odxf="1" dxf="1" numFmtId="22">
    <oc r="M62" t="inlineStr">
      <is>
        <t>11.2014</t>
      </is>
    </oc>
    <nc r="M62">
      <v>42309</v>
    </nc>
    <odxf>
      <numFmt numFmtId="30" formatCode="@"/>
    </odxf>
    <ndxf>
      <numFmt numFmtId="22" formatCode="mmm/yy"/>
    </ndxf>
  </rcc>
  <rcc rId="5720" sId="1" odxf="1" dxf="1" numFmtId="22">
    <oc r="L63" t="inlineStr">
      <is>
        <t>04.2014</t>
      </is>
    </oc>
    <nc r="L63">
      <v>42095</v>
    </nc>
    <odxf>
      <numFmt numFmtId="30" formatCode="@"/>
    </odxf>
    <ndxf>
      <numFmt numFmtId="22" formatCode="mmm/yy"/>
    </ndxf>
  </rcc>
  <rcc rId="5721" sId="1" numFmtId="30">
    <oc r="M63" t="inlineStr">
      <is>
        <t>2014</t>
      </is>
    </oc>
    <nc r="M63">
      <v>2015</v>
    </nc>
  </rcc>
  <rcc rId="5722" sId="1" odxf="1" dxf="1" numFmtId="22">
    <oc r="L64" t="inlineStr">
      <is>
        <t>05.2014</t>
      </is>
    </oc>
    <nc r="L64">
      <v>42125</v>
    </nc>
    <odxf>
      <numFmt numFmtId="30" formatCode="@"/>
    </odxf>
    <ndxf>
      <numFmt numFmtId="22" formatCode="mmm/yy"/>
    </ndxf>
  </rcc>
  <rcc rId="5723" sId="1">
    <oc r="M64" t="inlineStr">
      <is>
        <t>2014 - 2016</t>
      </is>
    </oc>
    <nc r="M64" t="inlineStr">
      <is>
        <t>2015 - 2016</t>
      </is>
    </nc>
  </rcc>
  <rcc rId="5724" sId="1" odxf="1" dxf="1" numFmtId="22">
    <oc r="L65" t="inlineStr">
      <is>
        <t>05.2014</t>
      </is>
    </oc>
    <nc r="L65">
      <v>42125</v>
    </nc>
    <odxf>
      <numFmt numFmtId="30" formatCode="@"/>
    </odxf>
    <ndxf>
      <numFmt numFmtId="22" formatCode="mmm/yy"/>
    </ndxf>
  </rcc>
  <rcc rId="5725" sId="1" odxf="1" dxf="1" numFmtId="22">
    <oc r="M65" t="inlineStr">
      <is>
        <t>11.2014</t>
      </is>
    </oc>
    <nc r="M65">
      <v>42309</v>
    </nc>
    <odxf>
      <numFmt numFmtId="30" formatCode="@"/>
    </odxf>
    <ndxf>
      <numFmt numFmtId="22" formatCode="mmm/yy"/>
    </ndxf>
  </rcc>
  <rcc rId="5726" sId="1" odxf="1" dxf="1" numFmtId="22">
    <oc r="L66" t="inlineStr">
      <is>
        <t>06.2014</t>
      </is>
    </oc>
    <nc r="L66">
      <v>42156</v>
    </nc>
    <odxf>
      <numFmt numFmtId="30" formatCode="@"/>
    </odxf>
    <ndxf>
      <numFmt numFmtId="22" formatCode="mmm/yy"/>
    </ndxf>
  </rcc>
  <rcc rId="5727" sId="1" odxf="1" dxf="1" numFmtId="22">
    <oc r="M66" t="inlineStr">
      <is>
        <t>10.2014</t>
      </is>
    </oc>
    <nc r="M66">
      <v>42278</v>
    </nc>
    <odxf>
      <numFmt numFmtId="30" formatCode="@"/>
    </odxf>
    <ndxf>
      <numFmt numFmtId="22" formatCode="mmm/yy"/>
    </ndxf>
  </rcc>
  <rcc rId="5728" sId="1" odxf="1" dxf="1" numFmtId="22">
    <oc r="L68" t="inlineStr">
      <is>
        <t>08.2014</t>
      </is>
    </oc>
    <nc r="L68">
      <v>42217</v>
    </nc>
    <odxf>
      <numFmt numFmtId="30" formatCode="@"/>
    </odxf>
    <ndxf>
      <numFmt numFmtId="22" formatCode="mmm/yy"/>
    </ndxf>
  </rcc>
  <rcc rId="5729" sId="1" odxf="1" dxf="1" numFmtId="22">
    <oc r="M68" t="inlineStr">
      <is>
        <t>10.2014</t>
      </is>
    </oc>
    <nc r="M68">
      <v>42278</v>
    </nc>
    <odxf>
      <numFmt numFmtId="30" formatCode="@"/>
    </odxf>
    <ndxf>
      <numFmt numFmtId="22" formatCode="mmm/yy"/>
    </ndxf>
  </rcc>
  <rcc rId="5730" sId="1" odxf="1" dxf="1" numFmtId="22">
    <oc r="L69" t="inlineStr">
      <is>
        <t>09.2014</t>
      </is>
    </oc>
    <nc r="L69">
      <v>42248</v>
    </nc>
    <odxf>
      <numFmt numFmtId="30" formatCode="@"/>
    </odxf>
    <ndxf>
      <numFmt numFmtId="22" formatCode="mmm/yy"/>
    </ndxf>
  </rcc>
  <rcc rId="5731" sId="1" odxf="1" dxf="1" numFmtId="22">
    <oc r="M69" t="inlineStr">
      <is>
        <t>12.2014</t>
      </is>
    </oc>
    <nc r="M69">
      <v>42339</v>
    </nc>
    <odxf>
      <numFmt numFmtId="30" formatCode="@"/>
    </odxf>
    <ndxf>
      <numFmt numFmtId="22" formatCode="mmm/yy"/>
    </ndxf>
  </rcc>
  <rcc rId="5732" sId="1" odxf="1" dxf="1" numFmtId="22">
    <oc r="L70" t="inlineStr">
      <is>
        <t>09.2014</t>
      </is>
    </oc>
    <nc r="L70">
      <v>42248</v>
    </nc>
    <odxf>
      <numFmt numFmtId="30" formatCode="@"/>
    </odxf>
    <ndxf>
      <numFmt numFmtId="22" formatCode="mmm/yy"/>
    </ndxf>
  </rcc>
  <rcc rId="5733" sId="1" odxf="1" dxf="1" numFmtId="22">
    <oc r="M70" t="inlineStr">
      <is>
        <t>12.2014</t>
      </is>
    </oc>
    <nc r="M70">
      <v>42339</v>
    </nc>
    <odxf>
      <numFmt numFmtId="30" formatCode="@"/>
    </odxf>
    <ndxf>
      <numFmt numFmtId="22" formatCode="mmm/yy"/>
    </ndxf>
  </rcc>
  <rcc rId="5734" sId="1" odxf="1" dxf="1" numFmtId="22">
    <oc r="L71" t="inlineStr">
      <is>
        <t>08.2014</t>
      </is>
    </oc>
    <nc r="L71">
      <v>42217</v>
    </nc>
    <odxf>
      <numFmt numFmtId="30" formatCode="@"/>
    </odxf>
    <ndxf>
      <numFmt numFmtId="22" formatCode="mmm/yy"/>
    </ndxf>
  </rcc>
  <rcc rId="5735" sId="1" odxf="1" dxf="1" numFmtId="22">
    <oc r="M71" t="inlineStr">
      <is>
        <t>12.2014</t>
      </is>
    </oc>
    <nc r="M71">
      <v>42339</v>
    </nc>
    <odxf>
      <numFmt numFmtId="30" formatCode="@"/>
    </odxf>
    <ndxf>
      <numFmt numFmtId="22" formatCode="mmm/yy"/>
    </ndxf>
  </rcc>
  <rcc rId="5736" sId="1" odxf="1" dxf="1" numFmtId="22">
    <oc r="L72" t="inlineStr">
      <is>
        <t>08.2014</t>
      </is>
    </oc>
    <nc r="L72">
      <v>42217</v>
    </nc>
    <odxf>
      <numFmt numFmtId="30" formatCode="@"/>
    </odxf>
    <ndxf>
      <numFmt numFmtId="22" formatCode="mmm/yy"/>
    </ndxf>
  </rcc>
  <rcc rId="5737" sId="1" odxf="1" dxf="1" numFmtId="22">
    <oc r="M72" t="inlineStr">
      <is>
        <t>12.2014</t>
      </is>
    </oc>
    <nc r="M72">
      <v>42339</v>
    </nc>
    <odxf>
      <numFmt numFmtId="30" formatCode="@"/>
    </odxf>
    <ndxf>
      <numFmt numFmtId="22" formatCode="mmm/yy"/>
    </ndxf>
  </rcc>
  <rcc rId="5738" sId="1" odxf="1" dxf="1" numFmtId="22">
    <oc r="L73" t="inlineStr">
      <is>
        <t>08.2014</t>
      </is>
    </oc>
    <nc r="L73">
      <v>42217</v>
    </nc>
    <odxf>
      <numFmt numFmtId="30" formatCode="@"/>
    </odxf>
    <ndxf>
      <numFmt numFmtId="22" formatCode="mmm/yy"/>
    </ndxf>
  </rcc>
  <rcc rId="5739" sId="1" odxf="1" dxf="1" numFmtId="22">
    <oc r="M73" t="inlineStr">
      <is>
        <t>12.2014</t>
      </is>
    </oc>
    <nc r="M73">
      <v>42339</v>
    </nc>
    <odxf>
      <numFmt numFmtId="30" formatCode="@"/>
    </odxf>
    <ndxf>
      <numFmt numFmtId="22" formatCode="mmm/yy"/>
    </ndxf>
  </rcc>
  <rcc rId="5740" sId="1" odxf="1" dxf="1" numFmtId="22">
    <oc r="L74" t="inlineStr">
      <is>
        <t>08.2014</t>
      </is>
    </oc>
    <nc r="L74">
      <v>42217</v>
    </nc>
    <odxf>
      <numFmt numFmtId="30" formatCode="@"/>
    </odxf>
    <ndxf>
      <numFmt numFmtId="22" formatCode="mmm/yy"/>
    </ndxf>
  </rcc>
  <rcc rId="5741" sId="1" odxf="1" dxf="1" numFmtId="22">
    <oc r="M74" t="inlineStr">
      <is>
        <t>12.2014</t>
      </is>
    </oc>
    <nc r="M74">
      <v>42339</v>
    </nc>
    <odxf>
      <numFmt numFmtId="30" formatCode="@"/>
    </odxf>
    <ndxf>
      <numFmt numFmtId="22" formatCode="mmm/yy"/>
    </ndxf>
  </rcc>
  <rcc rId="5742" sId="1" odxf="1" dxf="1" numFmtId="22">
    <oc r="L75" t="inlineStr">
      <is>
        <t>08.2014</t>
      </is>
    </oc>
    <nc r="L75">
      <v>42217</v>
    </nc>
    <odxf>
      <numFmt numFmtId="30" formatCode="@"/>
    </odxf>
    <ndxf>
      <numFmt numFmtId="22" formatCode="mmm/yy"/>
    </ndxf>
  </rcc>
  <rcc rId="5743" sId="1" odxf="1" dxf="1" numFmtId="22">
    <oc r="M75" t="inlineStr">
      <is>
        <t>12.2014</t>
      </is>
    </oc>
    <nc r="M75">
      <v>42339</v>
    </nc>
    <odxf>
      <numFmt numFmtId="30" formatCode="@"/>
    </odxf>
    <ndxf>
      <numFmt numFmtId="22" formatCode="mmm/yy"/>
    </ndxf>
  </rcc>
  <rcc rId="5744" sId="1" odxf="1" dxf="1" numFmtId="22">
    <oc r="L76" t="inlineStr">
      <is>
        <t>08.2014</t>
      </is>
    </oc>
    <nc r="L76">
      <v>42217</v>
    </nc>
    <odxf>
      <numFmt numFmtId="30" formatCode="@"/>
    </odxf>
    <ndxf>
      <numFmt numFmtId="22" formatCode="mmm/yy"/>
    </ndxf>
  </rcc>
  <rcc rId="5745" sId="1" odxf="1" dxf="1" numFmtId="22">
    <oc r="M76" t="inlineStr">
      <is>
        <t>12.2014</t>
      </is>
    </oc>
    <nc r="M76">
      <v>42339</v>
    </nc>
    <odxf>
      <numFmt numFmtId="30" formatCode="@"/>
    </odxf>
    <ndxf>
      <numFmt numFmtId="22" formatCode="mmm/yy"/>
    </ndxf>
  </rcc>
  <rcc rId="5746" sId="1" odxf="1" dxf="1" numFmtId="22">
    <oc r="L77" t="inlineStr">
      <is>
        <t>08.2014</t>
      </is>
    </oc>
    <nc r="L77">
      <v>42217</v>
    </nc>
    <odxf>
      <numFmt numFmtId="30" formatCode="@"/>
    </odxf>
    <ndxf>
      <numFmt numFmtId="22" formatCode="mmm/yy"/>
    </ndxf>
  </rcc>
  <rcc rId="5747" sId="1" odxf="1" dxf="1" numFmtId="22">
    <oc r="M77" t="inlineStr">
      <is>
        <t>12.2014</t>
      </is>
    </oc>
    <nc r="M77">
      <v>42339</v>
    </nc>
    <odxf>
      <numFmt numFmtId="30" formatCode="@"/>
    </odxf>
    <ndxf>
      <numFmt numFmtId="22" formatCode="mmm/yy"/>
    </ndxf>
  </rcc>
  <rcc rId="5748" sId="1" odxf="1" dxf="1" numFmtId="22">
    <oc r="L78" t="inlineStr">
      <is>
        <t>08.2014</t>
      </is>
    </oc>
    <nc r="L78">
      <v>42217</v>
    </nc>
    <odxf>
      <numFmt numFmtId="30" formatCode="@"/>
    </odxf>
    <ndxf>
      <numFmt numFmtId="22" formatCode="mmm/yy"/>
    </ndxf>
  </rcc>
  <rcc rId="5749" sId="1" odxf="1" dxf="1" numFmtId="22">
    <oc r="M78" t="inlineStr">
      <is>
        <t>12.2014</t>
      </is>
    </oc>
    <nc r="M78">
      <v>42339</v>
    </nc>
    <odxf>
      <numFmt numFmtId="30" formatCode="@"/>
    </odxf>
    <ndxf>
      <numFmt numFmtId="22" formatCode="mmm/yy"/>
    </ndxf>
  </rcc>
  <rcc rId="5750" sId="1" odxf="1" dxf="1" numFmtId="22">
    <oc r="L79" t="inlineStr">
      <is>
        <t>08.2014</t>
      </is>
    </oc>
    <nc r="L79">
      <v>42217</v>
    </nc>
    <odxf>
      <numFmt numFmtId="30" formatCode="@"/>
    </odxf>
    <ndxf>
      <numFmt numFmtId="22" formatCode="mmm/yy"/>
    </ndxf>
  </rcc>
  <rcc rId="5751" sId="1" odxf="1" dxf="1" numFmtId="22">
    <oc r="M79" t="inlineStr">
      <is>
        <t>12.2014</t>
      </is>
    </oc>
    <nc r="M79">
      <v>42339</v>
    </nc>
    <odxf>
      <numFmt numFmtId="30" formatCode="@"/>
    </odxf>
    <ndxf>
      <numFmt numFmtId="22" formatCode="mmm/yy"/>
    </ndxf>
  </rcc>
  <rcc rId="5752" sId="1" odxf="1" dxf="1" numFmtId="22">
    <oc r="L80" t="inlineStr">
      <is>
        <t>08.2014</t>
      </is>
    </oc>
    <nc r="L80">
      <v>42217</v>
    </nc>
    <odxf>
      <numFmt numFmtId="30" formatCode="@"/>
    </odxf>
    <ndxf>
      <numFmt numFmtId="22" formatCode="mmm/yy"/>
    </ndxf>
  </rcc>
  <rcc rId="5753" sId="1" odxf="1" dxf="1" numFmtId="22">
    <oc r="M80" t="inlineStr">
      <is>
        <t>12.2014</t>
      </is>
    </oc>
    <nc r="M80">
      <v>42339</v>
    </nc>
    <odxf>
      <numFmt numFmtId="30" formatCode="@"/>
    </odxf>
    <ndxf>
      <numFmt numFmtId="22" formatCode="mmm/yy"/>
    </ndxf>
  </rcc>
  <rcc rId="5754" sId="1">
    <oc r="E81" t="inlineStr">
      <is>
        <t xml:space="preserve">            УАЗ 298913 .
Год выпуска             2014
Цвет светло-серый
Колесная формула 4*4
Количество мест 8
</t>
      </is>
    </oc>
    <nc r="E81" t="inlineStr">
      <is>
        <t xml:space="preserve">            УАЗ 298913 .
Год выпуска             2015
Цвет светло-серый
Колесная формула 4*4
Количество мест 8
</t>
      </is>
    </nc>
  </rcc>
  <rcc rId="5755" sId="1" odxf="1" dxf="1" numFmtId="22">
    <oc r="L81" t="inlineStr">
      <is>
        <t>09.2014</t>
      </is>
    </oc>
    <nc r="L81">
      <v>42248</v>
    </nc>
    <odxf>
      <numFmt numFmtId="30" formatCode="@"/>
    </odxf>
    <ndxf>
      <numFmt numFmtId="22" formatCode="mmm/yy"/>
    </ndxf>
  </rcc>
  <rcc rId="5756" sId="1" odxf="1" dxf="1" numFmtId="22">
    <oc r="M81" t="inlineStr">
      <is>
        <t>12.2014</t>
      </is>
    </oc>
    <nc r="M81">
      <v>42339</v>
    </nc>
    <odxf>
      <numFmt numFmtId="30" formatCode="@"/>
    </odxf>
    <ndxf>
      <numFmt numFmtId="22" formatCode="mmm/yy"/>
    </ndxf>
  </rcc>
  <rcc rId="5757" sId="1" odxf="1" dxf="1" numFmtId="22">
    <oc r="L83" t="inlineStr">
      <is>
        <t>10.2014</t>
      </is>
    </oc>
    <nc r="L83">
      <v>42278</v>
    </nc>
    <odxf>
      <numFmt numFmtId="30" formatCode="@"/>
    </odxf>
    <ndxf>
      <numFmt numFmtId="22" formatCode="mmm/yy"/>
    </ndxf>
  </rcc>
  <rcc rId="5758" sId="1" numFmtId="30">
    <oc r="M83" t="inlineStr">
      <is>
        <t>11,2014</t>
      </is>
    </oc>
    <nc r="M83">
      <v>11.201499999999999</v>
    </nc>
  </rcc>
  <rcc rId="5759" sId="1" odxf="1" dxf="1" numFmtId="22">
    <oc r="L84" t="inlineStr">
      <is>
        <t>10.2014</t>
      </is>
    </oc>
    <nc r="L84">
      <v>42278</v>
    </nc>
    <odxf>
      <numFmt numFmtId="30" formatCode="@"/>
    </odxf>
    <ndxf>
      <numFmt numFmtId="22" formatCode="mmm/yy"/>
    </ndxf>
  </rcc>
  <rcc rId="5760" sId="1" numFmtId="30">
    <oc r="M84" t="inlineStr">
      <is>
        <t>11,2014</t>
      </is>
    </oc>
    <nc r="M84">
      <v>11.201499999999999</v>
    </nc>
  </rcc>
  <rcc rId="5761" sId="1" odxf="1" dxf="1" numFmtId="22">
    <oc r="L85" t="inlineStr">
      <is>
        <t>11.2014</t>
      </is>
    </oc>
    <nc r="L85">
      <v>42309</v>
    </nc>
    <odxf>
      <numFmt numFmtId="30" formatCode="@"/>
    </odxf>
    <ndxf>
      <numFmt numFmtId="22" formatCode="mmm/yy"/>
    </ndxf>
  </rcc>
  <rcc rId="5762" sId="1" odxf="1" dxf="1" numFmtId="22">
    <oc r="M85" t="inlineStr">
      <is>
        <t>12.2014</t>
      </is>
    </oc>
    <nc r="M85">
      <v>42339</v>
    </nc>
    <odxf>
      <numFmt numFmtId="30" formatCode="@"/>
    </odxf>
    <ndxf>
      <numFmt numFmtId="22" formatCode="mmm/yy"/>
    </ndxf>
  </rcc>
  <rcc rId="5763" sId="1" odxf="1" dxf="1" numFmtId="22">
    <oc r="L86" t="inlineStr">
      <is>
        <t>11.2014</t>
      </is>
    </oc>
    <nc r="L86">
      <v>42309</v>
    </nc>
    <odxf>
      <numFmt numFmtId="30" formatCode="@"/>
    </odxf>
    <ndxf>
      <numFmt numFmtId="22" formatCode="mmm/yy"/>
    </ndxf>
  </rcc>
  <rcc rId="5764" sId="1" odxf="1" dxf="1" numFmtId="22">
    <oc r="M86" t="inlineStr">
      <is>
        <t>12.2014</t>
      </is>
    </oc>
    <nc r="M86">
      <v>42339</v>
    </nc>
    <odxf>
      <numFmt numFmtId="30" formatCode="@"/>
    </odxf>
    <ndxf>
      <numFmt numFmtId="22" formatCode="mmm/yy"/>
    </ndxf>
  </rcc>
  <rcc rId="5765" sId="1" odxf="1" dxf="1" numFmtId="22">
    <oc r="L87" t="inlineStr">
      <is>
        <t>11.2014</t>
      </is>
    </oc>
    <nc r="L87">
      <v>42309</v>
    </nc>
    <odxf>
      <numFmt numFmtId="30" formatCode="@"/>
    </odxf>
    <ndxf>
      <numFmt numFmtId="22" formatCode="mmm/yy"/>
    </ndxf>
  </rcc>
  <rcc rId="5766" sId="1" odxf="1" dxf="1" numFmtId="22">
    <oc r="M87" t="inlineStr">
      <is>
        <t>12.2014</t>
      </is>
    </oc>
    <nc r="M87">
      <v>42339</v>
    </nc>
    <odxf>
      <numFmt numFmtId="30" formatCode="@"/>
    </odxf>
    <ndxf>
      <numFmt numFmtId="22" formatCode="mmm/yy"/>
    </ndxf>
  </rcc>
  <rcc rId="5767" sId="1" odxf="1" dxf="1" numFmtId="22">
    <oc r="L88" t="inlineStr">
      <is>
        <t>12.2014</t>
      </is>
    </oc>
    <nc r="L88">
      <v>42339</v>
    </nc>
    <odxf>
      <numFmt numFmtId="30" formatCode="@"/>
    </odxf>
    <ndxf>
      <numFmt numFmtId="22" formatCode="mmm/yy"/>
    </ndxf>
  </rcc>
  <rcc rId="5768" sId="1" odxf="1" dxf="1" numFmtId="22">
    <oc r="L89" t="inlineStr">
      <is>
        <t>12.2014</t>
      </is>
    </oc>
    <nc r="L89">
      <v>42339</v>
    </nc>
    <odxf>
      <numFmt numFmtId="30" formatCode="@"/>
    </odxf>
    <ndxf>
      <numFmt numFmtId="22" formatCode="mmm/yy"/>
    </ndxf>
  </rcc>
  <rcc rId="5769" sId="1" odxf="1" dxf="1" numFmtId="22">
    <oc r="L90" t="inlineStr">
      <is>
        <t>12.2014</t>
      </is>
    </oc>
    <nc r="L90">
      <v>42339</v>
    </nc>
    <odxf>
      <numFmt numFmtId="30" formatCode="@"/>
    </odxf>
    <ndxf>
      <numFmt numFmtId="22" formatCode="mmm/yy"/>
    </ndxf>
  </rcc>
  <rcc rId="5770" sId="1" odxf="1" dxf="1" numFmtId="22">
    <oc r="L91" t="inlineStr">
      <is>
        <t>12.2014</t>
      </is>
    </oc>
    <nc r="L91">
      <v>42339</v>
    </nc>
    <odxf>
      <numFmt numFmtId="30" formatCode="@"/>
    </odxf>
    <ndxf>
      <numFmt numFmtId="22" formatCode="mmm/yy"/>
    </ndxf>
  </rcc>
  <rcc rId="5771" sId="1" odxf="1" dxf="1" numFmtId="22">
    <oc r="L92" t="inlineStr">
      <is>
        <t>12.2014</t>
      </is>
    </oc>
    <nc r="L92">
      <v>42339</v>
    </nc>
    <odxf>
      <numFmt numFmtId="30" formatCode="@"/>
    </odxf>
    <ndxf>
      <numFmt numFmtId="22" formatCode="mmm/yy"/>
    </ndxf>
  </rcc>
  <rcc rId="5772" sId="1" odxf="1" dxf="1" numFmtId="22">
    <oc r="M92" t="inlineStr">
      <is>
        <t>12.2014</t>
      </is>
    </oc>
    <nc r="M92">
      <v>42339</v>
    </nc>
    <odxf>
      <numFmt numFmtId="30" formatCode="@"/>
    </odxf>
    <ndxf>
      <numFmt numFmtId="22" formatCode="mmm/yy"/>
    </ndxf>
  </rcc>
  <rcc rId="5773" sId="1" odxf="1" dxf="1" numFmtId="22">
    <oc r="L93" t="inlineStr">
      <is>
        <t>12.2014</t>
      </is>
    </oc>
    <nc r="L93">
      <v>42339</v>
    </nc>
    <odxf>
      <numFmt numFmtId="30" formatCode="@"/>
    </odxf>
    <ndxf>
      <numFmt numFmtId="22" formatCode="mmm/yy"/>
    </ndxf>
  </rcc>
  <rcc rId="5774" sId="1" odxf="1" dxf="1" numFmtId="22">
    <oc r="M93" t="inlineStr">
      <is>
        <t>12.2014</t>
      </is>
    </oc>
    <nc r="M93">
      <v>42339</v>
    </nc>
    <odxf>
      <numFmt numFmtId="30" formatCode="@"/>
    </odxf>
    <ndxf>
      <numFmt numFmtId="22" formatCode="mmm/yy"/>
    </ndxf>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75" sId="1">
    <oc r="M91" t="inlineStr">
      <is>
        <t>12.2016 г.</t>
      </is>
    </oc>
    <nc r="M91" t="inlineStr">
      <is>
        <t>12.2016</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776" sId="1" ref="A36:XFD36" action="insertRow"/>
  <rcc rId="5777" sId="1" odxf="1" dxf="1">
    <nc r="A36">
      <v>9</v>
    </nc>
    <odxf>
      <fill>
        <patternFill>
          <bgColor theme="0"/>
        </patternFill>
      </fill>
      <border outline="0">
        <right/>
      </border>
    </odxf>
    <ndxf>
      <fill>
        <patternFill>
          <bgColor theme="6" tint="0.79998168889431442"/>
        </patternFill>
      </fill>
      <border outline="0">
        <right style="thin">
          <color indexed="64"/>
        </right>
      </border>
    </ndxf>
  </rcc>
  <rcc rId="5778" sId="1" odxf="1" dxf="1">
    <nc r="B36" t="inlineStr">
      <is>
        <t>51.14.2</t>
      </is>
    </nc>
    <odxf>
      <fill>
        <patternFill>
          <bgColor theme="0"/>
        </patternFill>
      </fill>
      <border outline="0">
        <left/>
        <right/>
      </border>
    </odxf>
    <ndxf>
      <fill>
        <patternFill>
          <bgColor theme="6" tint="0.79998168889431442"/>
        </patternFill>
      </fill>
      <border outline="0">
        <left style="thin">
          <color indexed="64"/>
        </left>
        <right style="thin">
          <color indexed="64"/>
        </right>
      </border>
    </ndxf>
  </rcc>
  <rcc rId="5779" sId="1" odxf="1" dxf="1">
    <nc r="C36">
      <v>2912240</v>
    </nc>
    <odxf>
      <fill>
        <patternFill>
          <bgColor theme="0"/>
        </patternFill>
      </fill>
      <border outline="0">
        <left/>
        <right/>
      </border>
    </odxf>
    <ndxf>
      <fill>
        <patternFill>
          <bgColor theme="6" tint="0.79998168889431442"/>
        </patternFill>
      </fill>
      <border outline="0">
        <left style="thin">
          <color indexed="64"/>
        </left>
        <right style="thin">
          <color indexed="64"/>
        </right>
      </border>
    </ndxf>
  </rcc>
  <rfmt sheetId="1" sqref="D36" start="0" length="0">
    <dxf>
      <fill>
        <patternFill>
          <bgColor theme="6" tint="0.79998168889431442"/>
        </patternFill>
      </fill>
      <border outline="0">
        <left style="thin">
          <color indexed="64"/>
        </left>
        <right style="thin">
          <color indexed="64"/>
        </right>
      </border>
    </dxf>
  </rfmt>
  <rfmt sheetId="1" sqref="E36" start="0" length="0">
    <dxf>
      <fill>
        <patternFill>
          <bgColor theme="6" tint="0.79998168889431442"/>
        </patternFill>
      </fill>
      <border outline="0">
        <left style="thin">
          <color indexed="64"/>
        </left>
        <right style="thin">
          <color indexed="64"/>
        </right>
      </border>
    </dxf>
  </rfmt>
  <rcc rId="5780" sId="1" odxf="1" dxf="1" numFmtId="4">
    <nc r="F36">
      <v>796</v>
    </nc>
    <odxf>
      <numFmt numFmtId="0" formatCode="General"/>
      <fill>
        <patternFill>
          <bgColor theme="0"/>
        </patternFill>
      </fill>
      <alignment horizontal="left" readingOrder="0"/>
      <border outline="0">
        <left/>
        <right/>
      </border>
    </odxf>
    <ndxf>
      <numFmt numFmtId="164" formatCode="0&quot;  &quot;"/>
      <fill>
        <patternFill>
          <bgColor theme="6" tint="0.79998168889431442"/>
        </patternFill>
      </fill>
      <alignment horizontal="center" readingOrder="0"/>
      <border outline="0">
        <left style="thin">
          <color indexed="64"/>
        </left>
        <right style="thin">
          <color indexed="64"/>
        </right>
      </border>
    </ndxf>
  </rcc>
  <rcc rId="5781" sId="1" odxf="1" dxf="1">
    <nc r="G36" t="inlineStr">
      <is>
        <t>шт</t>
      </is>
    </nc>
    <odxf>
      <fill>
        <patternFill>
          <bgColor theme="0"/>
        </patternFill>
      </fill>
      <alignment horizontal="left" readingOrder="0"/>
      <border outline="0">
        <left/>
        <right/>
      </border>
    </odxf>
    <ndxf>
      <fill>
        <patternFill>
          <bgColor theme="6" tint="0.79998168889431442"/>
        </patternFill>
      </fill>
      <alignment horizontal="center" readingOrder="0"/>
      <border outline="0">
        <left style="thin">
          <color indexed="64"/>
        </left>
        <right style="thin">
          <color indexed="64"/>
        </right>
      </border>
    </ndxf>
  </rcc>
  <rfmt sheetId="1" sqref="H36" start="0" length="0">
    <dxf>
      <fill>
        <patternFill>
          <bgColor theme="6" tint="0.79998168889431442"/>
        </patternFill>
      </fill>
      <alignment horizontal="center" readingOrder="0"/>
      <border outline="0">
        <left style="thin">
          <color indexed="64"/>
        </left>
        <right style="thin">
          <color indexed="64"/>
        </right>
      </border>
    </dxf>
  </rfmt>
  <rcc rId="5782" sId="1" odxf="1" dxf="1">
    <nc r="I36">
      <v>56401000000</v>
    </nc>
    <odxf>
      <fill>
        <patternFill>
          <bgColor theme="0"/>
        </patternFill>
      </fill>
      <alignment horizontal="left" readingOrder="0"/>
      <border outline="0">
        <left/>
        <right/>
      </border>
    </odxf>
    <ndxf>
      <fill>
        <patternFill>
          <bgColor theme="6" tint="0.79998168889431442"/>
        </patternFill>
      </fill>
      <alignment horizontal="center" readingOrder="0"/>
      <border outline="0">
        <left style="thin">
          <color indexed="64"/>
        </left>
        <right style="thin">
          <color indexed="64"/>
        </right>
      </border>
    </ndxf>
  </rcc>
  <rcc rId="5783" sId="1" odxf="1" dxf="1">
    <nc r="J36" t="inlineStr">
      <is>
        <t>г. Пенза</t>
      </is>
    </nc>
    <odxf>
      <fill>
        <patternFill>
          <bgColor theme="0"/>
        </patternFill>
      </fill>
      <alignment horizontal="left" readingOrder="0"/>
      <border outline="0">
        <left/>
        <right/>
      </border>
    </odxf>
    <ndxf>
      <fill>
        <patternFill>
          <bgColor theme="6" tint="0.79998168889431442"/>
        </patternFill>
      </fill>
      <alignment horizontal="center" readingOrder="0"/>
      <border outline="0">
        <left style="thin">
          <color indexed="64"/>
        </left>
        <right style="thin">
          <color indexed="64"/>
        </right>
      </border>
    </ndxf>
  </rcc>
  <rfmt sheetId="1" sqref="K36" start="0" length="0">
    <dxf>
      <numFmt numFmtId="165" formatCode="#,##0.000"/>
      <fill>
        <patternFill>
          <bgColor theme="6" tint="0.79998168889431442"/>
        </patternFill>
      </fill>
      <alignment horizontal="center" readingOrder="0"/>
      <border outline="0">
        <left style="thin">
          <color indexed="64"/>
        </left>
        <right style="thin">
          <color indexed="64"/>
        </right>
      </border>
    </dxf>
  </rfmt>
  <rfmt sheetId="1" sqref="L36" start="0" length="0">
    <dxf>
      <numFmt numFmtId="22" formatCode="mmm/yy"/>
      <fill>
        <patternFill>
          <bgColor theme="6" tint="0.79998168889431442"/>
        </patternFill>
      </fill>
      <alignment horizontal="center" readingOrder="0"/>
      <border outline="0">
        <left style="thin">
          <color indexed="64"/>
        </left>
        <right style="thin">
          <color indexed="64"/>
        </right>
      </border>
    </dxf>
  </rfmt>
  <rfmt sheetId="1" sqref="M36" start="0" length="0">
    <dxf>
      <numFmt numFmtId="22" formatCode="mmm/yy"/>
      <fill>
        <patternFill>
          <bgColor theme="6" tint="0.79998168889431442"/>
        </patternFill>
      </fill>
      <alignment horizontal="center" readingOrder="0"/>
      <border outline="0">
        <left style="thin">
          <color indexed="64"/>
        </left>
        <right style="thin">
          <color indexed="64"/>
        </right>
      </border>
    </dxf>
  </rfmt>
  <rcc rId="5784" sId="1" odxf="1" dxf="1">
    <nc r="N36" t="inlineStr">
      <is>
        <t>Открытый запрос предложений</t>
      </is>
    </nc>
    <odxf>
      <fill>
        <patternFill>
          <bgColor theme="0"/>
        </patternFill>
      </fill>
      <alignment horizontal="left" readingOrder="0"/>
      <border outline="0">
        <left/>
        <right/>
      </border>
    </odxf>
    <ndxf>
      <fill>
        <patternFill>
          <bgColor theme="6" tint="0.79998168889431442"/>
        </patternFill>
      </fill>
      <alignment horizontal="center" readingOrder="0"/>
      <border outline="0">
        <left style="thin">
          <color indexed="64"/>
        </left>
        <right style="thin">
          <color indexed="64"/>
        </right>
      </border>
    </ndxf>
  </rcc>
  <rcc rId="5785" sId="1" odxf="1" dxf="1">
    <nc r="O36" t="inlineStr">
      <is>
        <t>Нет</t>
      </is>
    </nc>
    <odxf>
      <fill>
        <patternFill>
          <bgColor theme="0"/>
        </patternFill>
      </fill>
      <alignment horizontal="left" readingOrder="0"/>
      <border outline="0">
        <left/>
      </border>
    </odxf>
    <ndxf>
      <fill>
        <patternFill>
          <bgColor theme="6" tint="0.79998168889431442"/>
        </patternFill>
      </fill>
      <alignment horizontal="center" readingOrder="0"/>
      <border outline="0">
        <left style="thin">
          <color indexed="64"/>
        </left>
      </border>
    </ndxf>
  </rcc>
  <rcc rId="5786" sId="1" numFmtId="22">
    <nc r="L36">
      <v>42095</v>
    </nc>
  </rcc>
  <rcc rId="5787" sId="1" numFmtId="22">
    <nc r="M36">
      <v>42125</v>
    </nc>
  </rcc>
  <rcc rId="5788" sId="1">
    <nc r="D36" t="inlineStr">
      <is>
        <t>Ремонтные комплекты к регуляторам</t>
      </is>
    </nc>
  </rcc>
  <rcc rId="5789" sId="1">
    <nc r="E36" t="inlineStr">
      <is>
        <t>наборы прокладок и мелких запчастей</t>
      </is>
    </nc>
  </rcc>
  <rcc rId="5790" sId="1">
    <nc r="H36">
      <v>127</v>
    </nc>
  </rcc>
  <rcc rId="5791" sId="1" numFmtId="4">
    <nc r="K36">
      <v>503671.2</v>
    </nc>
  </rcc>
  <rfmt sheetId="1" sqref="K36">
    <dxf>
      <numFmt numFmtId="4" formatCode="#,##0.00"/>
    </dxf>
  </rfmt>
  <rfmt sheetId="1" sqref="K18:K34">
    <dxf>
      <numFmt numFmtId="2" formatCode="0.00"/>
    </dxf>
  </rfmt>
  <rfmt sheetId="1" sqref="K18:K34">
    <dxf>
      <numFmt numFmtId="4" formatCode="#,##0.00"/>
    </dxf>
  </rfmt>
  <rcv guid="{D8A421B5-465D-4DED-85B9-46E5C55D23A0}" action="delete"/>
  <rcv guid="{D8A421B5-465D-4DED-85B9-46E5C55D23A0}"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92" sId="1">
    <oc r="D36" t="inlineStr">
      <is>
        <t>Ремонтные комплекты к регуляторам</t>
      </is>
    </oc>
    <nc r="D36" t="inlineStr">
      <is>
        <t>Ремонтные комплекты к регуляторам и клапанам</t>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793" sId="1" ref="A35:XFD35" action="insertRow"/>
  <rcc rId="5794" sId="1" odxf="1" dxf="1">
    <nc r="A35">
      <v>17</v>
    </nc>
    <odxf>
      <border outline="0">
        <right/>
      </border>
    </odxf>
    <ndxf>
      <border outline="0">
        <right style="thin">
          <color indexed="64"/>
        </right>
      </border>
    </ndxf>
  </rcc>
  <rcc rId="5795" sId="1" odxf="1" dxf="1">
    <nc r="B35" t="inlineStr">
      <is>
        <t>51.90</t>
      </is>
    </nc>
    <odxf>
      <border outline="0">
        <left/>
        <right/>
      </border>
    </odxf>
    <ndxf>
      <border outline="0">
        <left style="thin">
          <color indexed="64"/>
        </left>
        <right style="thin">
          <color indexed="64"/>
        </right>
      </border>
    </ndxf>
  </rcc>
  <rcc rId="5796" sId="1" odxf="1" dxf="1">
    <nc r="C35">
      <v>2714710</v>
    </nc>
    <odxf>
      <border outline="0">
        <left/>
        <right/>
      </border>
    </odxf>
    <ndxf>
      <border outline="0">
        <left style="thin">
          <color indexed="64"/>
        </left>
        <right style="thin">
          <color indexed="64"/>
        </right>
      </border>
    </ndxf>
  </rcc>
  <rcc rId="5797" sId="1" odxf="1" dxf="1">
    <nc r="D35" t="inlineStr">
      <is>
        <t>Электроды и проволока сварочные</t>
      </is>
    </nc>
    <odxf>
      <border outline="0">
        <left/>
        <right/>
      </border>
    </odxf>
    <ndxf>
      <border outline="0">
        <left style="thin">
          <color indexed="64"/>
        </left>
        <right style="thin">
          <color indexed="64"/>
        </right>
      </border>
    </ndxf>
  </rcc>
  <rcc rId="5798" sId="1" odxf="1" dxf="1">
    <nc r="E35" t="inlineStr">
      <is>
        <t>Электроды LB 52 ф3,2 и 2,5. Проволока СВ-08 ф0,8 и 3,0</t>
      </is>
    </nc>
    <odxf>
      <border outline="0">
        <left/>
        <right/>
      </border>
    </odxf>
    <ndxf>
      <border outline="0">
        <left style="thin">
          <color indexed="64"/>
        </left>
        <right style="thin">
          <color indexed="64"/>
        </right>
      </border>
    </ndxf>
  </rcc>
  <rcc rId="5799" sId="1" odxf="1" dxf="1" numFmtId="4">
    <nc r="F35">
      <v>166</v>
    </nc>
    <odxf>
      <border outline="0">
        <left/>
        <right/>
      </border>
    </odxf>
    <ndxf>
      <border outline="0">
        <left style="thin">
          <color indexed="64"/>
        </left>
        <right style="thin">
          <color indexed="64"/>
        </right>
      </border>
    </ndxf>
  </rcc>
  <rcc rId="5800" sId="1" odxf="1" dxf="1">
    <nc r="G35" t="inlineStr">
      <is>
        <t>килограмм</t>
      </is>
    </nc>
    <odxf>
      <border outline="0">
        <left/>
        <right/>
      </border>
    </odxf>
    <ndxf>
      <border outline="0">
        <left style="thin">
          <color indexed="64"/>
        </left>
        <right style="thin">
          <color indexed="64"/>
        </right>
      </border>
    </ndxf>
  </rcc>
  <rcc rId="5801" sId="1" odxf="1" dxf="1">
    <nc r="H35">
      <v>1150</v>
    </nc>
    <odxf>
      <border outline="0">
        <left/>
        <right/>
      </border>
    </odxf>
    <ndxf>
      <border outline="0">
        <left style="thin">
          <color indexed="64"/>
        </left>
        <right style="thin">
          <color indexed="64"/>
        </right>
      </border>
    </ndxf>
  </rcc>
  <rcc rId="5802" sId="1" odxf="1" dxf="1">
    <nc r="I35">
      <v>56401000000</v>
    </nc>
    <odxf>
      <border outline="0">
        <left/>
        <right/>
      </border>
    </odxf>
    <ndxf>
      <border outline="0">
        <left style="thin">
          <color indexed="64"/>
        </left>
        <right style="thin">
          <color indexed="64"/>
        </right>
      </border>
    </ndxf>
  </rcc>
  <rcc rId="5803" sId="1" odxf="1" dxf="1">
    <nc r="J35" t="inlineStr">
      <is>
        <t>г. Пенза</t>
      </is>
    </nc>
    <odxf>
      <border outline="0">
        <left/>
        <right/>
      </border>
    </odxf>
    <ndxf>
      <border outline="0">
        <left style="thin">
          <color indexed="64"/>
        </left>
        <right style="thin">
          <color indexed="64"/>
        </right>
      </border>
    </ndxf>
  </rcc>
  <rcc rId="5804" sId="1" odxf="1" dxf="1" numFmtId="4">
    <nc r="K35">
      <v>218500</v>
    </nc>
    <odxf>
      <border outline="0">
        <left/>
        <right/>
      </border>
    </odxf>
    <ndxf>
      <border outline="0">
        <left style="thin">
          <color indexed="64"/>
        </left>
        <right style="thin">
          <color indexed="64"/>
        </right>
      </border>
    </ndxf>
  </rcc>
  <rcc rId="5805" sId="1" odxf="1" dxf="1" numFmtId="22">
    <nc r="L35">
      <v>42064</v>
    </nc>
    <odxf>
      <border outline="0">
        <left/>
        <right/>
      </border>
    </odxf>
    <ndxf>
      <border outline="0">
        <left style="thin">
          <color indexed="64"/>
        </left>
        <right style="thin">
          <color indexed="64"/>
        </right>
      </border>
    </ndxf>
  </rcc>
  <rcc rId="5806" sId="1" odxf="1" dxf="1" numFmtId="22">
    <nc r="M35">
      <v>42125</v>
    </nc>
    <odxf>
      <border outline="0">
        <left/>
        <right/>
      </border>
    </odxf>
    <ndxf>
      <border outline="0">
        <left style="thin">
          <color indexed="64"/>
        </left>
        <right style="thin">
          <color indexed="64"/>
        </right>
      </border>
    </ndxf>
  </rcc>
  <rcc rId="5807" sId="1" odxf="1" dxf="1">
    <nc r="N35" t="inlineStr">
      <is>
        <t>Открытый запрос предложений</t>
      </is>
    </nc>
    <odxf>
      <border outline="0">
        <left/>
        <right/>
      </border>
    </odxf>
    <ndxf>
      <border outline="0">
        <left style="thin">
          <color indexed="64"/>
        </left>
        <right style="thin">
          <color indexed="64"/>
        </right>
      </border>
    </ndxf>
  </rcc>
  <rcc rId="5808" sId="1" odxf="1" dxf="1">
    <nc r="O35" t="inlineStr">
      <is>
        <t>Нет</t>
      </is>
    </nc>
    <odxf>
      <border outline="0">
        <left/>
      </border>
    </odxf>
    <ndxf>
      <border outline="0">
        <left style="thin">
          <color indexed="64"/>
        </left>
      </border>
    </ndxf>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09" sId="1" odxf="1" dxf="1">
    <oc r="A35">
      <v>17</v>
    </oc>
    <nc r="A35">
      <v>78</v>
    </nc>
    <odxf>
      <fill>
        <patternFill>
          <bgColor theme="6" tint="0.79998168889431442"/>
        </patternFill>
      </fill>
    </odxf>
    <ndxf>
      <fill>
        <patternFill>
          <bgColor theme="0"/>
        </patternFill>
      </fill>
    </ndxf>
  </rcc>
  <rcc rId="5810" sId="1" odxf="1" dxf="1">
    <oc r="B35" t="inlineStr">
      <is>
        <t>51.90</t>
      </is>
    </oc>
    <nc r="B35" t="inlineStr">
      <is>
        <t>51.70</t>
      </is>
    </nc>
    <odxf>
      <font>
        <sz val="8"/>
        <name val="Arial"/>
        <scheme val="none"/>
      </font>
      <fill>
        <patternFill>
          <bgColor theme="6" tint="0.79998168889431442"/>
        </patternFill>
      </fill>
    </odxf>
    <ndxf>
      <font>
        <sz val="8"/>
        <color indexed="8"/>
        <name val="Arial"/>
        <scheme val="none"/>
      </font>
      <fill>
        <patternFill>
          <bgColor theme="0"/>
        </patternFill>
      </fill>
    </ndxf>
  </rcc>
  <rcc rId="5811" sId="1" odxf="1" dxf="1">
    <oc r="C35">
      <v>2714710</v>
    </oc>
    <nc r="C35">
      <v>2893140</v>
    </nc>
    <odxf>
      <font>
        <sz val="8"/>
        <name val="Arial"/>
        <scheme val="none"/>
      </font>
      <fill>
        <patternFill>
          <bgColor theme="6" tint="0.79998168889431442"/>
        </patternFill>
      </fill>
    </odxf>
    <ndxf>
      <font>
        <sz val="8"/>
        <color indexed="8"/>
        <name val="Arial"/>
        <scheme val="none"/>
      </font>
      <fill>
        <patternFill>
          <bgColor theme="0"/>
        </patternFill>
      </fill>
    </ndxf>
  </rcc>
  <rcc rId="5812" sId="1" odxf="1" dxf="1">
    <oc r="D35" t="inlineStr">
      <is>
        <t>Электроды и проволока сварочные</t>
      </is>
    </oc>
    <nc r="D35" t="inlineStr">
      <is>
        <t>Инструмент ручной</t>
      </is>
    </nc>
    <odxf>
      <fill>
        <patternFill>
          <bgColor theme="6" tint="0.79998168889431442"/>
        </patternFill>
      </fill>
      <border outline="0">
        <right style="thin">
          <color indexed="64"/>
        </right>
        <bottom style="thin">
          <color indexed="64"/>
        </bottom>
      </border>
    </odxf>
    <ndxf>
      <fill>
        <patternFill>
          <bgColor theme="0"/>
        </patternFill>
      </fill>
      <border outline="0">
        <right/>
        <bottom/>
      </border>
    </ndxf>
  </rcc>
  <rfmt sheetId="1" sqref="E35" start="0" length="0">
    <dxf>
      <fill>
        <patternFill>
          <bgColor theme="0"/>
        </patternFill>
      </fill>
      <border outline="0">
        <bottom/>
      </border>
    </dxf>
  </rfmt>
  <rcc rId="5813" sId="1" odxf="1" dxf="1" numFmtId="30">
    <oc r="F35">
      <v>166</v>
    </oc>
    <nc r="F35">
      <v>796</v>
    </nc>
    <odxf>
      <numFmt numFmtId="164" formatCode="0&quot;  &quot;"/>
      <fill>
        <patternFill>
          <bgColor theme="6" tint="0.79998168889431442"/>
        </patternFill>
      </fill>
    </odxf>
    <ndxf>
      <numFmt numFmtId="30" formatCode="@"/>
      <fill>
        <patternFill>
          <bgColor theme="0"/>
        </patternFill>
      </fill>
    </ndxf>
  </rcc>
  <rcc rId="5814" sId="1" odxf="1" dxf="1">
    <oc r="G35" t="inlineStr">
      <is>
        <t>килограмм</t>
      </is>
    </oc>
    <nc r="G35" t="inlineStr">
      <is>
        <t>шт</t>
      </is>
    </nc>
    <odxf>
      <fill>
        <patternFill>
          <bgColor theme="6" tint="0.79998168889431442"/>
        </patternFill>
      </fill>
      <alignment wrapText="1" readingOrder="0"/>
    </odxf>
    <ndxf>
      <fill>
        <patternFill>
          <bgColor theme="0"/>
        </patternFill>
      </fill>
      <alignment wrapText="0" readingOrder="0"/>
    </ndxf>
  </rcc>
  <rcc rId="5815" sId="1" odxf="1" dxf="1" numFmtId="4">
    <oc r="H35">
      <v>1150</v>
    </oc>
    <nc r="H35" t="inlineStr">
      <is>
        <t>710.00</t>
      </is>
    </nc>
    <odxf>
      <numFmt numFmtId="0" formatCode="General"/>
      <fill>
        <patternFill>
          <bgColor theme="6" tint="0.79998168889431442"/>
        </patternFill>
      </fill>
    </odxf>
    <ndxf>
      <numFmt numFmtId="165" formatCode="#,##0.000"/>
      <fill>
        <patternFill>
          <bgColor theme="0"/>
        </patternFill>
      </fill>
    </ndxf>
  </rcc>
  <rfmt sheetId="1" sqref="I35" start="0" length="0">
    <dxf>
      <fill>
        <patternFill>
          <bgColor theme="0"/>
        </patternFill>
      </fill>
    </dxf>
  </rfmt>
  <rfmt sheetId="1" sqref="J35" start="0" length="0">
    <dxf>
      <fill>
        <patternFill>
          <bgColor theme="0"/>
        </patternFill>
      </fill>
    </dxf>
  </rfmt>
  <rcc rId="5816" sId="1" odxf="1" dxf="1" numFmtId="4">
    <oc r="K35">
      <v>218500</v>
    </oc>
    <nc r="K35">
      <v>139600</v>
    </nc>
    <odxf>
      <fill>
        <patternFill>
          <bgColor theme="6" tint="0.79998168889431442"/>
        </patternFill>
      </fill>
    </odxf>
    <ndxf>
      <fill>
        <patternFill>
          <bgColor theme="0"/>
        </patternFill>
      </fill>
    </ndxf>
  </rcc>
  <rcc rId="5817" sId="1" odxf="1" dxf="1" numFmtId="30">
    <oc r="L35">
      <v>42064</v>
    </oc>
    <nc r="L35" t="inlineStr">
      <is>
        <t>11.2014</t>
      </is>
    </nc>
    <odxf>
      <numFmt numFmtId="22" formatCode="mmm/yy"/>
      <fill>
        <patternFill>
          <bgColor theme="6" tint="0.79998168889431442"/>
        </patternFill>
      </fill>
      <border outline="0">
        <bottom style="thin">
          <color indexed="64"/>
        </bottom>
      </border>
    </odxf>
    <ndxf>
      <numFmt numFmtId="30" formatCode="@"/>
      <fill>
        <patternFill>
          <bgColor theme="0"/>
        </patternFill>
      </fill>
      <border outline="0">
        <bottom/>
      </border>
    </ndxf>
  </rcc>
  <rcc rId="5818" sId="1" odxf="1" dxf="1" numFmtId="30">
    <oc r="M35">
      <v>42125</v>
    </oc>
    <nc r="M35" t="inlineStr">
      <is>
        <t>12.2014</t>
      </is>
    </nc>
    <odxf>
      <numFmt numFmtId="22" formatCode="mmm/yy"/>
      <fill>
        <patternFill>
          <bgColor theme="6" tint="0.79998168889431442"/>
        </patternFill>
      </fill>
      <border outline="0">
        <bottom style="thin">
          <color indexed="64"/>
        </bottom>
      </border>
    </odxf>
    <ndxf>
      <numFmt numFmtId="30" formatCode="@"/>
      <fill>
        <patternFill>
          <bgColor theme="0"/>
        </patternFill>
      </fill>
      <border outline="0">
        <bottom/>
      </border>
    </ndxf>
  </rcc>
  <rfmt sheetId="1" sqref="N35" start="0" length="0">
    <dxf>
      <fill>
        <patternFill>
          <bgColor theme="0"/>
        </patternFill>
      </fill>
    </dxf>
  </rfmt>
  <rcc rId="5819" sId="1" odxf="1" dxf="1">
    <oc r="O35" t="inlineStr">
      <is>
        <t>Нет</t>
      </is>
    </oc>
    <nc r="O35" t="inlineStr">
      <is>
        <t>нет</t>
      </is>
    </nc>
    <odxf>
      <fill>
        <patternFill>
          <bgColor theme="6" tint="0.79998168889431442"/>
        </patternFill>
      </fill>
    </odxf>
    <ndxf>
      <fill>
        <patternFill>
          <bgColor theme="0"/>
        </patternFill>
      </fill>
    </ndxf>
  </rcc>
  <rcc rId="5820" sId="1">
    <oc r="E35" t="inlineStr">
      <is>
        <t>Электроды LB 52 ф3,2 и 2,5. Проволока СВ-08 ф0,8 и 3,0</t>
      </is>
    </oc>
    <nc r="E35" t="inlineStr">
      <is>
        <t>Молотки, интрумент режущий ручной, отвертки, ключи, инструмент слесаромонтажный</t>
      </is>
    </nc>
  </rcc>
  <rfmt sheetId="1" sqref="A35:XFD35">
    <dxf>
      <fill>
        <patternFill>
          <bgColor theme="6" tint="0.79998168889431442"/>
        </patternFill>
      </fill>
    </dxf>
  </rfmt>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21" sId="1" numFmtId="4">
    <oc r="H35" t="inlineStr">
      <is>
        <t>710.00</t>
      </is>
    </oc>
    <nc r="H35">
      <v>1568</v>
    </nc>
  </rcc>
  <rcc rId="5822" sId="1" numFmtId="4">
    <oc r="K35">
      <v>139600</v>
    </oc>
    <nc r="K35">
      <v>498713.55</v>
    </nc>
  </rcc>
  <rfmt sheetId="1" sqref="L35" start="0" length="0">
    <dxf>
      <numFmt numFmtId="22" formatCode="mmm/yy"/>
      <border outline="0">
        <bottom style="thin">
          <color indexed="64"/>
        </bottom>
      </border>
    </dxf>
  </rfmt>
  <rfmt sheetId="1" sqref="M35" start="0" length="0">
    <dxf>
      <numFmt numFmtId="22" formatCode="mmm/yy"/>
      <border outline="0">
        <bottom style="thin">
          <color indexed="64"/>
        </bottom>
      </border>
    </dxf>
  </rfmt>
  <rcc rId="5823" sId="1" numFmtId="22">
    <oc r="L35" t="inlineStr">
      <is>
        <t>11.2014</t>
      </is>
    </oc>
    <nc r="L35">
      <v>42064</v>
    </nc>
  </rcc>
  <rcc rId="5824" sId="1" numFmtId="22">
    <oc r="M35" t="inlineStr">
      <is>
        <t>12.2014</t>
      </is>
    </oc>
    <nc r="M35">
      <v>42095</v>
    </nc>
  </rcc>
  <rcc rId="5825" sId="1" numFmtId="22">
    <oc r="M34">
      <v>42125</v>
    </oc>
    <nc r="M34">
      <v>42095</v>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26" sId="1" ref="A50:XFD50" action="deleteRow">
    <rfmt sheetId="1" xfDxf="1" sqref="A50:XFD50" start="0" length="0">
      <dxf>
        <font>
          <sz val="8"/>
          <name val="Arial"/>
          <scheme val="none"/>
        </font>
        <fill>
          <patternFill patternType="solid">
            <bgColor theme="0"/>
          </patternFill>
        </fill>
        <alignment horizontal="center" vertical="top" readingOrder="0"/>
      </dxf>
    </rfmt>
    <rcc rId="0" sId="1" dxf="1">
      <nc r="A50">
        <v>89</v>
      </nc>
      <ndxf>
        <alignment horizontal="left" vertical="center" wrapText="1" readingOrder="0"/>
        <border outline="0">
          <left style="thin">
            <color indexed="64"/>
          </left>
          <right style="thin">
            <color indexed="64"/>
          </right>
          <top style="thin">
            <color indexed="64"/>
          </top>
          <bottom style="thin">
            <color indexed="64"/>
          </bottom>
        </border>
      </ndxf>
    </rcc>
    <rcc rId="0" sId="1" dxf="1">
      <nc r="B50" t="inlineStr">
        <is>
          <t>66.03</t>
        </is>
      </nc>
      <ndxf>
        <alignment horizontal="left" vertical="center" readingOrder="0"/>
        <border outline="0">
          <left style="thin">
            <color indexed="64"/>
          </left>
          <right style="thin">
            <color indexed="64"/>
          </right>
          <top style="thin">
            <color indexed="64"/>
          </top>
          <bottom style="thin">
            <color indexed="64"/>
          </bottom>
        </border>
      </ndxf>
    </rcc>
    <rcc rId="0" sId="1" dxf="1">
      <nc r="C50">
        <v>6613020</v>
      </nc>
      <ndxf>
        <alignment horizontal="left" vertical="center" readingOrder="0"/>
        <border outline="0">
          <left style="thin">
            <color indexed="64"/>
          </left>
          <right style="thin">
            <color indexed="64"/>
          </right>
          <top style="thin">
            <color indexed="64"/>
          </top>
          <bottom style="thin">
            <color indexed="64"/>
          </bottom>
        </border>
      </ndxf>
    </rcc>
    <rcc rId="0" sId="1" dxf="1">
      <nc r="D50" t="inlineStr">
        <is>
          <t>Страхование ОСАГО</t>
        </is>
      </nc>
      <ndxf>
        <alignment horizontal="left" vertical="center" readingOrder="0"/>
        <border outline="0">
          <left style="thin">
            <color indexed="64"/>
          </left>
          <right style="thin">
            <color indexed="64"/>
          </right>
          <top style="thin">
            <color indexed="64"/>
          </top>
          <bottom style="thin">
            <color indexed="64"/>
          </bottom>
        </border>
      </ndxf>
    </rcc>
    <rcc rId="0" sId="1" dxf="1">
      <nc r="E50" t="inlineStr">
        <is>
          <t>126 единиц техники</t>
        </is>
      </nc>
      <ndxf>
        <alignment horizontal="left" vertical="center" wrapText="1" readingOrder="0"/>
        <border outline="0">
          <left style="thin">
            <color indexed="64"/>
          </left>
          <right style="thin">
            <color indexed="64"/>
          </right>
          <top style="thin">
            <color indexed="64"/>
          </top>
          <bottom style="thin">
            <color indexed="64"/>
          </bottom>
        </border>
      </ndxf>
    </rcc>
    <rfmt sheetId="1" sqref="F50" start="0" length="0">
      <dxf>
        <numFmt numFmtId="30" formatCode="@"/>
        <alignment vertical="center" readingOrder="0"/>
        <border outline="0">
          <left style="thin">
            <color indexed="64"/>
          </left>
          <right style="thin">
            <color indexed="64"/>
          </right>
          <top style="thin">
            <color indexed="64"/>
          </top>
          <bottom style="thin">
            <color indexed="64"/>
          </bottom>
        </border>
      </dxf>
    </rfmt>
    <rcc rId="0" sId="1" dxf="1">
      <nc r="G50" t="inlineStr">
        <is>
          <t>-</t>
        </is>
      </nc>
      <ndxf>
        <alignment vertical="center" readingOrder="0"/>
        <border outline="0">
          <left style="thin">
            <color indexed="64"/>
          </left>
          <right style="thin">
            <color indexed="64"/>
          </right>
          <top style="thin">
            <color indexed="64"/>
          </top>
          <bottom style="thin">
            <color indexed="64"/>
          </bottom>
        </border>
      </ndxf>
    </rcc>
    <rfmt sheetId="1" sqref="H50" start="0" length="0">
      <dxf>
        <alignment vertical="center" readingOrder="0"/>
        <border outline="0">
          <left style="thin">
            <color indexed="64"/>
          </left>
          <right style="thin">
            <color indexed="64"/>
          </right>
          <top style="thin">
            <color indexed="64"/>
          </top>
          <bottom style="thin">
            <color indexed="64"/>
          </bottom>
        </border>
      </dxf>
    </rfmt>
    <rcc rId="0" sId="1" dxf="1">
      <nc r="I50">
        <v>56401000000</v>
      </nc>
      <ndxf>
        <alignment vertical="center" wrapText="1" readingOrder="0"/>
        <border outline="0">
          <left style="thin">
            <color indexed="64"/>
          </left>
          <right style="thin">
            <color indexed="64"/>
          </right>
          <top style="thin">
            <color indexed="64"/>
          </top>
          <bottom style="thin">
            <color indexed="64"/>
          </bottom>
        </border>
      </ndxf>
    </rcc>
    <rcc rId="0" sId="1" dxf="1">
      <nc r="J50" t="inlineStr">
        <is>
          <t>г. Пенза</t>
        </is>
      </nc>
      <ndxf>
        <alignment vertical="center" wrapText="1" readingOrder="0"/>
        <border outline="0">
          <left style="thin">
            <color indexed="64"/>
          </left>
          <right style="thin">
            <color indexed="64"/>
          </right>
          <top style="thin">
            <color indexed="64"/>
          </top>
          <bottom style="thin">
            <color indexed="64"/>
          </bottom>
        </border>
      </ndxf>
    </rcc>
    <rcc rId="0" sId="1" dxf="1" numFmtId="4">
      <nc r="K50">
        <v>487165.96</v>
      </nc>
      <ndxf>
        <numFmt numFmtId="4" formatCode="#,##0.00"/>
        <alignment vertical="center" readingOrder="0"/>
        <border outline="0">
          <left style="thin">
            <color indexed="64"/>
          </left>
          <right style="thin">
            <color indexed="64"/>
          </right>
          <top style="thin">
            <color indexed="64"/>
          </top>
          <bottom style="thin">
            <color indexed="64"/>
          </bottom>
        </border>
      </ndxf>
    </rcc>
    <rcc rId="0" sId="1" dxf="1" numFmtId="22">
      <nc r="L50">
        <v>42005</v>
      </nc>
      <ndxf>
        <numFmt numFmtId="22" formatCode="mmm/yy"/>
        <alignment vertical="center" readingOrder="0"/>
        <border outline="0">
          <left style="thin">
            <color indexed="64"/>
          </left>
          <right style="thin">
            <color indexed="64"/>
          </right>
          <top style="thin">
            <color indexed="64"/>
          </top>
          <bottom style="thin">
            <color indexed="64"/>
          </bottom>
        </border>
      </ndxf>
    </rcc>
    <rcc rId="0" sId="1" dxf="1" numFmtId="30">
      <nc r="M50">
        <v>2015</v>
      </nc>
      <ndxf>
        <numFmt numFmtId="30" formatCode="@"/>
        <alignment vertical="center" wrapText="1" readingOrder="0"/>
        <border outline="0">
          <left style="thin">
            <color indexed="64"/>
          </left>
          <right style="thin">
            <color indexed="64"/>
          </right>
          <top style="thin">
            <color indexed="64"/>
          </top>
          <bottom style="thin">
            <color indexed="64"/>
          </bottom>
        </border>
      </ndxf>
    </rcc>
    <rcc rId="0" sId="1" dxf="1">
      <nc r="N50" t="inlineStr">
        <is>
          <t>Открытый запрос предложений в электронной форме</t>
        </is>
      </nc>
      <ndxf>
        <alignment vertical="center" wrapText="1" readingOrder="0"/>
        <border outline="0">
          <left style="thin">
            <color indexed="64"/>
          </left>
          <right style="thin">
            <color indexed="64"/>
          </right>
          <top style="thin">
            <color indexed="64"/>
          </top>
          <bottom style="thin">
            <color indexed="64"/>
          </bottom>
        </border>
      </ndxf>
    </rcc>
    <rcc rId="0" sId="1" dxf="1">
      <nc r="O50" t="inlineStr">
        <is>
          <t>Да</t>
        </is>
      </nc>
      <ndxf>
        <alignment vertical="center" wrapText="1" readingOrder="0"/>
        <border outline="0">
          <left style="thin">
            <color indexed="64"/>
          </left>
          <right style="thin">
            <color indexed="64"/>
          </right>
          <top style="thin">
            <color indexed="64"/>
          </top>
          <bottom style="thin">
            <color indexed="64"/>
          </bottom>
        </border>
      </ndxf>
    </rcc>
  </rrc>
  <rrc rId="5827" sId="1" ref="A91:XFD91" action="deleteRow">
    <rfmt sheetId="1" xfDxf="1" sqref="A91:XFD91" start="0" length="0">
      <dxf>
        <font>
          <sz val="8"/>
          <name val="Arial"/>
          <scheme val="none"/>
        </font>
        <fill>
          <patternFill patternType="solid">
            <bgColor theme="0"/>
          </patternFill>
        </fill>
        <alignment vertical="top" readingOrder="0"/>
      </dxf>
    </rfmt>
    <rcc rId="0" sId="1" dxf="1">
      <nc r="A91">
        <v>128</v>
      </nc>
      <ndxf>
        <alignment horizontal="left" vertical="center" wrapText="1" readingOrder="0"/>
        <border outline="0">
          <left style="thin">
            <color indexed="64"/>
          </left>
          <right style="thin">
            <color indexed="64"/>
          </right>
          <top style="thin">
            <color indexed="64"/>
          </top>
          <bottom style="thin">
            <color indexed="64"/>
          </bottom>
        </border>
      </ndxf>
    </rcc>
    <rcc rId="0" sId="1" dxf="1">
      <nc r="B91" t="inlineStr">
        <is>
          <t>72.50</t>
        </is>
      </nc>
      <ndxf>
        <alignment horizontal="left" vertical="center" readingOrder="0"/>
        <border outline="0">
          <left style="thin">
            <color indexed="64"/>
          </left>
          <right style="thin">
            <color indexed="64"/>
          </right>
          <top style="thin">
            <color indexed="64"/>
          </top>
          <bottom style="thin">
            <color indexed="64"/>
          </bottom>
        </border>
      </ndxf>
    </rcc>
    <rcc rId="0" sId="1" dxf="1">
      <nc r="C91">
        <v>7250010</v>
      </nc>
      <ndxf>
        <alignment horizontal="left" vertical="center" readingOrder="0"/>
        <border outline="0">
          <left style="thin">
            <color indexed="64"/>
          </left>
          <right style="thin">
            <color indexed="64"/>
          </right>
          <top style="thin">
            <color indexed="64"/>
          </top>
          <bottom style="thin">
            <color indexed="64"/>
          </bottom>
        </border>
      </ndxf>
    </rcc>
    <rcc rId="0" sId="1" dxf="1">
      <nc r="D91" t="inlineStr">
        <is>
          <t>Техническое обслуживание и заправка картриджей</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91" t="inlineStr">
        <is>
          <t>24 единицы</t>
        </is>
      </nc>
      <ndxf>
        <alignment horizontal="center" vertical="center" wrapText="1" readingOrder="0"/>
        <border outline="0">
          <left style="thin">
            <color indexed="64"/>
          </left>
          <right style="thin">
            <color indexed="64"/>
          </right>
          <top style="thin">
            <color indexed="64"/>
          </top>
          <bottom style="thin">
            <color indexed="64"/>
          </bottom>
        </border>
      </ndxf>
    </rcc>
    <rfmt sheetId="1" sqref="F91"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cc rId="0" sId="1" dxf="1">
      <nc r="G91" t="inlineStr">
        <is>
          <t>-</t>
        </is>
      </nc>
      <ndxf>
        <alignment horizontal="center" vertical="center" readingOrder="0"/>
        <border outline="0">
          <left style="thin">
            <color indexed="64"/>
          </left>
          <right style="thin">
            <color indexed="64"/>
          </right>
          <top style="thin">
            <color indexed="64"/>
          </top>
          <bottom style="thin">
            <color indexed="64"/>
          </bottom>
        </border>
      </ndxf>
    </rcc>
    <rfmt sheetId="1" sqref="H91" start="0" length="0">
      <dxf>
        <alignment horizontal="center" vertical="center" readingOrder="0"/>
        <border outline="0">
          <left style="thin">
            <color indexed="64"/>
          </left>
          <right style="thin">
            <color indexed="64"/>
          </right>
          <top style="thin">
            <color indexed="64"/>
          </top>
          <bottom style="thin">
            <color indexed="64"/>
          </bottom>
        </border>
      </dxf>
    </rfmt>
    <rcc rId="0" sId="1" dxf="1">
      <nc r="I91">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91"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91">
        <v>285560</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dxf="1" numFmtId="22">
      <nc r="L91">
        <v>42339</v>
      </nc>
      <ndxf>
        <numFmt numFmtId="22" formatCode="mmm/yy"/>
        <alignment horizontal="center" vertical="center" readingOrder="0"/>
        <border outline="0">
          <left style="thin">
            <color indexed="64"/>
          </left>
          <right style="thin">
            <color indexed="64"/>
          </right>
          <top style="thin">
            <color indexed="64"/>
          </top>
          <bottom style="thin">
            <color indexed="64"/>
          </bottom>
        </border>
      </ndxf>
    </rcc>
    <rcc rId="0" sId="1" dxf="1">
      <nc r="M91" t="inlineStr">
        <is>
          <t>2016 г.</t>
        </is>
      </nc>
      <ndxf>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dxf="1">
      <nc r="N91" t="inlineStr">
        <is>
          <t>Открытый запрос предложений в электронной форме</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91" t="inlineStr">
        <is>
          <t>Да</t>
        </is>
      </nc>
      <ndxf>
        <alignment horizontal="center" vertical="center" wrapText="1" readingOrder="0"/>
        <border outline="0">
          <left style="thin">
            <color indexed="64"/>
          </left>
          <right style="thin">
            <color indexed="64"/>
          </right>
          <top style="thin">
            <color indexed="64"/>
          </top>
          <bottom style="thin">
            <color indexed="64"/>
          </bottom>
        </border>
      </ndxf>
    </rcc>
  </rrc>
  <rrc rId="5828" sId="1" ref="A91:XFD91" action="deleteRow">
    <rfmt sheetId="1" xfDxf="1" sqref="A91:XFD91" start="0" length="0">
      <dxf>
        <font>
          <sz val="8"/>
          <name val="Arial"/>
          <scheme val="none"/>
        </font>
        <fill>
          <patternFill patternType="solid">
            <bgColor theme="0"/>
          </patternFill>
        </fill>
        <alignment vertical="top" readingOrder="0"/>
      </dxf>
    </rfmt>
    <rcc rId="0" sId="1" dxf="1">
      <nc r="A91">
        <v>129</v>
      </nc>
      <ndxf>
        <alignment horizontal="left" vertical="center" wrapText="1" readingOrder="0"/>
        <border outline="0">
          <left style="thin">
            <color indexed="64"/>
          </left>
          <right style="thin">
            <color indexed="64"/>
          </right>
          <top style="thin">
            <color indexed="64"/>
          </top>
          <bottom style="thin">
            <color indexed="64"/>
          </bottom>
        </border>
      </ndxf>
    </rcc>
    <rcc rId="0" sId="1" dxf="1">
      <nc r="B91" t="inlineStr">
        <is>
          <t>80.42</t>
        </is>
      </nc>
      <ndxf>
        <alignment horizontal="left" vertical="center" readingOrder="0"/>
        <border outline="0">
          <left style="thin">
            <color indexed="64"/>
          </left>
          <right style="thin">
            <color indexed="64"/>
          </right>
          <top style="thin">
            <color indexed="64"/>
          </top>
          <bottom style="thin">
            <color indexed="64"/>
          </bottom>
        </border>
      </ndxf>
    </rcc>
    <rcc rId="0" sId="1" dxf="1">
      <nc r="C91">
        <v>8000000</v>
      </nc>
      <ndxf>
        <alignment horizontal="left" vertical="center" readingOrder="0"/>
        <border outline="0">
          <left style="thin">
            <color indexed="64"/>
          </left>
          <right style="thin">
            <color indexed="64"/>
          </right>
          <top style="thin">
            <color indexed="64"/>
          </top>
          <bottom style="thin">
            <color indexed="64"/>
          </bottom>
        </border>
      </ndxf>
    </rcc>
    <rcc rId="0" sId="1" dxf="1">
      <nc r="D91" t="inlineStr">
        <is>
          <t>Образовательные услуги</t>
        </is>
      </nc>
      <ndxf>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1" dxf="1">
      <nc r="E91" t="inlineStr">
        <is>
          <t xml:space="preserve">Согласно учебно-тематического плана: «Предупреждение и действия в чрезвычайных ситуациях техногенного характера. Организация и ведение аварийно-спасательных работ» </t>
        </is>
      </nc>
      <ndxf>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fmt sheetId="1" sqref="F91"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cc rId="0" sId="1" dxf="1">
      <nc r="G91" t="inlineStr">
        <is>
          <t>-</t>
        </is>
      </nc>
      <ndxf>
        <alignment horizontal="center" vertical="center" readingOrder="0"/>
        <border outline="0">
          <left style="thin">
            <color indexed="64"/>
          </left>
          <right style="thin">
            <color indexed="64"/>
          </right>
          <top style="thin">
            <color indexed="64"/>
          </top>
          <bottom style="thin">
            <color indexed="64"/>
          </bottom>
        </border>
      </ndxf>
    </rcc>
    <rfmt sheetId="1" sqref="H91" start="0" length="0">
      <dxf>
        <alignment horizontal="center" vertical="center" readingOrder="0"/>
        <border outline="0">
          <left style="thin">
            <color indexed="64"/>
          </left>
          <right style="thin">
            <color indexed="64"/>
          </right>
          <top style="thin">
            <color indexed="64"/>
          </top>
          <bottom style="thin">
            <color indexed="64"/>
          </bottom>
        </border>
      </dxf>
    </rfmt>
    <rcc rId="0" sId="1" dxf="1">
      <nc r="I91">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91"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91">
        <v>612889</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dxf="1" numFmtId="22">
      <nc r="L91">
        <v>42339</v>
      </nc>
      <ndxf>
        <numFmt numFmtId="22" formatCode="mmm/yy"/>
        <alignment horizontal="center" vertical="center" readingOrder="0"/>
        <border outline="0">
          <left style="thin">
            <color indexed="64"/>
          </left>
          <right style="thin">
            <color indexed="64"/>
          </right>
          <top style="thin">
            <color indexed="64"/>
          </top>
          <bottom style="thin">
            <color indexed="64"/>
          </bottom>
        </border>
      </ndxf>
    </rcc>
    <rcc rId="0" sId="1" dxf="1">
      <nc r="M91" t="inlineStr">
        <is>
          <t>12.2016</t>
        </is>
      </nc>
      <ndxf>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dxf="1">
      <nc r="N91" t="inlineStr">
        <is>
          <t>Закупка у единственного поставщика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91"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rc rId="5829" sId="1" ref="A91:XFD91" action="deleteRow">
    <rfmt sheetId="1" xfDxf="1" sqref="A91:XFD91" start="0" length="0">
      <dxf>
        <font>
          <sz val="8"/>
          <name val="Arial"/>
          <scheme val="none"/>
        </font>
        <fill>
          <patternFill patternType="solid">
            <bgColor theme="0"/>
          </patternFill>
        </fill>
        <alignment vertical="top" readingOrder="0"/>
      </dxf>
    </rfmt>
    <rcc rId="0" sId="1" dxf="1">
      <nc r="A91">
        <v>130</v>
      </nc>
      <ndxf>
        <alignment horizontal="left" vertical="center" wrapText="1" readingOrder="0"/>
        <border outline="0">
          <left style="thin">
            <color indexed="64"/>
          </left>
          <right style="thin">
            <color indexed="64"/>
          </right>
          <top style="thin">
            <color indexed="64"/>
          </top>
          <bottom style="thin">
            <color indexed="64"/>
          </bottom>
        </border>
      </ndxf>
    </rcc>
    <rcc rId="0" sId="1" dxf="1">
      <nc r="B91" t="inlineStr">
        <is>
          <t>74.30.9</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91">
        <v>7422080</v>
      </nc>
      <ndxf>
        <alignment horizontal="left" vertical="center" wrapText="1" readingOrder="0"/>
        <border outline="0">
          <left style="thin">
            <color indexed="64"/>
          </left>
          <right style="thin">
            <color indexed="64"/>
          </right>
          <top style="thin">
            <color indexed="64"/>
          </top>
          <bottom style="thin">
            <color indexed="64"/>
          </bottom>
        </border>
      </ndxf>
    </rcc>
    <rcc rId="0" sId="1" dxf="1">
      <nc r="D91" t="inlineStr">
        <is>
          <t>Работа по экспертизе промышленной безопасности проектной документации "Установка системы телеметрии в существующем ГРП"</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91" t="inlineStr">
        <is>
          <t>Оценка соответствия объекта экспертизы предъявляемым к нему требованиям промышленной безопасности</t>
        </is>
      </nc>
      <ndxf>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F91"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cc rId="0" sId="1" dxf="1">
      <nc r="G91" t="inlineStr">
        <is>
          <t>-</t>
        </is>
      </nc>
      <ndxf>
        <alignment horizontal="center" vertical="center" readingOrder="0"/>
        <border outline="0">
          <left style="thin">
            <color indexed="64"/>
          </left>
          <right style="thin">
            <color indexed="64"/>
          </right>
          <top style="thin">
            <color indexed="64"/>
          </top>
          <bottom style="thin">
            <color indexed="64"/>
          </bottom>
        </border>
      </ndxf>
    </rcc>
    <rfmt sheetId="1" sqref="H91" start="0" length="0">
      <dxf>
        <alignment horizontal="center" vertical="center" readingOrder="0"/>
        <border outline="0">
          <left style="thin">
            <color indexed="64"/>
          </left>
          <right style="thin">
            <color indexed="64"/>
          </right>
          <top style="thin">
            <color indexed="64"/>
          </top>
          <bottom style="thin">
            <color indexed="64"/>
          </bottom>
        </border>
      </dxf>
    </rfmt>
    <rcc rId="0" sId="1" dxf="1">
      <nc r="I91">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91"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91">
        <v>33612</v>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L91">
        <v>42339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M91">
        <v>42339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c r="N91" t="inlineStr">
        <is>
          <t>Закупка у единственного поставщика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91"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rc rId="5830" sId="1" ref="A91:XFD91" action="deleteRow">
    <rfmt sheetId="1" xfDxf="1" sqref="A91:XFD91" start="0" length="0">
      <dxf>
        <font>
          <sz val="8"/>
          <name val="Arial"/>
          <scheme val="none"/>
        </font>
        <fill>
          <patternFill patternType="solid">
            <bgColor theme="0"/>
          </patternFill>
        </fill>
        <alignment vertical="top" readingOrder="0"/>
      </dxf>
    </rfmt>
    <rcc rId="0" sId="1" dxf="1">
      <nc r="A91">
        <v>131</v>
      </nc>
      <ndxf>
        <alignment horizontal="left" vertical="center" wrapText="1" readingOrder="0"/>
        <border outline="0">
          <left style="thin">
            <color indexed="64"/>
          </left>
          <right style="thin">
            <color indexed="64"/>
          </right>
          <top style="thin">
            <color indexed="64"/>
          </top>
          <bottom style="thin">
            <color indexed="64"/>
          </bottom>
        </border>
      </ndxf>
    </rcc>
    <rcc rId="0" sId="1" dxf="1">
      <nc r="B91" t="inlineStr">
        <is>
          <t>74.30.9</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91">
        <v>7422080</v>
      </nc>
      <ndxf>
        <alignment horizontal="left" vertical="center" wrapText="1" readingOrder="0"/>
        <border outline="0">
          <left style="thin">
            <color indexed="64"/>
          </left>
          <right style="thin">
            <color indexed="64"/>
          </right>
          <top style="thin">
            <color indexed="64"/>
          </top>
          <bottom style="thin">
            <color indexed="64"/>
          </bottom>
        </border>
      </ndxf>
    </rcc>
    <rcc rId="0" sId="1" dxf="1">
      <nc r="D91" t="inlineStr">
        <is>
          <t>Работа по экспертизе промышленной безопасности проектной документации "Реконструкция ГРП и ШРП"</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91" t="inlineStr">
        <is>
          <t>Оценка соответствия объекта экспертизы предъявляемым к нему требованиям промышленной безопасности</t>
        </is>
      </nc>
      <ndxf>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F91"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cc rId="0" sId="1" dxf="1">
      <nc r="G91" t="inlineStr">
        <is>
          <t>-</t>
        </is>
      </nc>
      <ndxf>
        <alignment horizontal="center" vertical="center" readingOrder="0"/>
        <border outline="0">
          <left style="thin">
            <color indexed="64"/>
          </left>
          <right style="thin">
            <color indexed="64"/>
          </right>
          <top style="thin">
            <color indexed="64"/>
          </top>
          <bottom style="thin">
            <color indexed="64"/>
          </bottom>
        </border>
      </ndxf>
    </rcc>
    <rfmt sheetId="1" sqref="H91" start="0" length="0">
      <dxf>
        <alignment horizontal="center" vertical="center" readingOrder="0"/>
        <border outline="0">
          <left style="thin">
            <color indexed="64"/>
          </left>
          <right style="thin">
            <color indexed="64"/>
          </right>
          <top style="thin">
            <color indexed="64"/>
          </top>
          <bottom style="thin">
            <color indexed="64"/>
          </bottom>
        </border>
      </dxf>
    </rfmt>
    <rcc rId="0" sId="1" dxf="1">
      <nc r="I91">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91"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91">
        <v>137500</v>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L91">
        <v>42339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M91">
        <v>42339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c r="N91" t="inlineStr">
        <is>
          <t>Закупка у единственного поставщика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91"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rc rId="5831" sId="1" ref="A84:XFD84" action="deleteRow">
    <rfmt sheetId="1" xfDxf="1" sqref="A84:XFD84" start="0" length="0">
      <dxf>
        <font>
          <sz val="8"/>
          <name val="Arial"/>
          <scheme val="none"/>
        </font>
        <fill>
          <patternFill patternType="solid">
            <bgColor theme="0"/>
          </patternFill>
        </fill>
        <alignment vertical="top" readingOrder="0"/>
      </dxf>
    </rfmt>
    <rcc rId="0" sId="1" dxf="1">
      <nc r="A84">
        <v>121</v>
      </nc>
      <ndxf>
        <alignment horizontal="left" vertical="center" wrapText="1" readingOrder="0"/>
        <border outline="0">
          <left style="thin">
            <color indexed="64"/>
          </left>
          <right style="thin">
            <color indexed="64"/>
          </right>
          <top style="thin">
            <color indexed="64"/>
          </top>
          <bottom style="thin">
            <color indexed="64"/>
          </bottom>
        </border>
      </ndxf>
    </rcc>
    <rcc rId="0" sId="1" dxf="1">
      <nc r="B84" t="inlineStr">
        <is>
          <t>31.61</t>
        </is>
      </nc>
      <ndxf>
        <alignment horizontal="left" vertical="center" readingOrder="0"/>
        <border outline="0">
          <left style="thin">
            <color indexed="64"/>
          </left>
          <right style="thin">
            <color indexed="64"/>
          </right>
          <top style="thin">
            <color indexed="64"/>
          </top>
          <bottom style="thin">
            <color indexed="64"/>
          </bottom>
        </border>
      </ndxf>
    </rcc>
    <rcc rId="0" sId="1" dxf="1">
      <nc r="C84">
        <v>5020010</v>
      </nc>
      <ndxf>
        <alignment horizontal="left" vertical="center" readingOrder="0"/>
        <border outline="0">
          <left style="thin">
            <color indexed="64"/>
          </left>
          <right style="thin">
            <color indexed="64"/>
          </right>
          <top style="thin">
            <color indexed="64"/>
          </top>
          <bottom style="thin">
            <color indexed="64"/>
          </bottom>
        </border>
      </ndxf>
    </rcc>
    <rcc rId="0" sId="1" dxf="1">
      <nc r="D84" t="inlineStr">
        <is>
          <t>Модернизация автомобилей. Перевод на компримированный газ</t>
        </is>
      </nc>
      <ndxf>
        <alignment horizontal="left" vertical="center" wrapText="1" readingOrder="0"/>
        <border outline="0">
          <left style="thin">
            <color indexed="64"/>
          </left>
          <right style="thin">
            <color indexed="64"/>
          </right>
          <bottom style="thin">
            <color indexed="64"/>
          </bottom>
        </border>
      </ndxf>
    </rcc>
    <rcc rId="0" sId="1" dxf="1">
      <nc r="E84" t="inlineStr">
        <is>
          <t>LADA 212140 - 2шт Шевролет НИВА - 1 шт. УАЗ 396254 - 8 шт. ЗИЛ СААЗ 4546 - 1 шт</t>
        </is>
      </nc>
      <ndxf>
        <alignment horizontal="left" vertical="center" wrapText="1" readingOrder="0"/>
        <border outline="0">
          <left style="thin">
            <color indexed="64"/>
          </left>
          <right style="thin">
            <color indexed="64"/>
          </right>
          <bottom style="thin">
            <color indexed="64"/>
          </bottom>
        </border>
      </ndxf>
    </rcc>
    <rcc rId="0" sId="1" dxf="1" numFmtId="30">
      <nc r="F84">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84" t="inlineStr">
        <is>
          <t>шт</t>
        </is>
      </nc>
      <ndxf>
        <alignment horizontal="center" vertical="center" readingOrder="0"/>
        <border outline="0">
          <left style="thin">
            <color indexed="64"/>
          </left>
          <right style="thin">
            <color indexed="64"/>
          </right>
          <top style="thin">
            <color indexed="64"/>
          </top>
          <bottom style="thin">
            <color indexed="64"/>
          </bottom>
        </border>
      </ndxf>
    </rcc>
    <rcc rId="0" sId="1" dxf="1" numFmtId="4">
      <nc r="H84">
        <v>12</v>
      </nc>
      <ndxf>
        <numFmt numFmtId="165" formatCode="#,##0.000"/>
        <alignment horizontal="center" vertical="center" wrapText="1" readingOrder="0"/>
        <border outline="0">
          <left style="thin">
            <color indexed="64"/>
          </left>
          <right style="thin">
            <color indexed="64"/>
          </right>
          <top style="thin">
            <color indexed="64"/>
          </top>
          <bottom style="thin">
            <color indexed="64"/>
          </bottom>
        </border>
      </ndxf>
    </rcc>
    <rcc rId="0" sId="1" dxf="1">
      <nc r="I84">
        <v>56401000000</v>
      </nc>
      <ndxf>
        <alignment horizontal="center" vertical="center" wrapText="1" readingOrder="0"/>
        <border outline="0">
          <left style="thin">
            <color indexed="64"/>
          </left>
          <right style="thin">
            <color indexed="64"/>
          </right>
          <bottom style="thin">
            <color indexed="64"/>
          </bottom>
        </border>
      </ndxf>
    </rcc>
    <rcc rId="0" sId="1" dxf="1">
      <nc r="J84" t="inlineStr">
        <is>
          <t>г. Пенза</t>
        </is>
      </nc>
      <ndxf>
        <alignment horizontal="center" vertical="center" wrapText="1" readingOrder="0"/>
        <border outline="0">
          <left style="thin">
            <color indexed="64"/>
          </left>
          <right style="thin">
            <color indexed="64"/>
          </right>
          <bottom style="thin">
            <color indexed="64"/>
          </bottom>
        </border>
      </ndxf>
    </rcc>
    <rcc rId="0" sId="1" dxf="1" numFmtId="4">
      <nc r="K84">
        <v>930000</v>
      </nc>
      <ndxf>
        <numFmt numFmtId="4" formatCode="#,##0.00"/>
        <alignment horizontal="center" vertical="center" wrapText="1" readingOrder="0"/>
        <border outline="0">
          <left style="thin">
            <color indexed="64"/>
          </left>
          <right style="thin">
            <color indexed="64"/>
          </right>
          <bottom style="thin">
            <color indexed="64"/>
          </bottom>
        </border>
      </ndxf>
    </rcc>
    <rcc rId="0" sId="1" dxf="1" numFmtId="22">
      <nc r="L84">
        <v>42278</v>
      </nc>
      <ndxf>
        <numFmt numFmtId="22" formatCode="mmm/yy"/>
        <alignment horizontal="center" vertical="center" wrapText="1" readingOrder="0"/>
        <border outline="0">
          <left style="thin">
            <color indexed="64"/>
          </left>
          <right style="thin">
            <color indexed="64"/>
          </right>
          <bottom style="thin">
            <color indexed="64"/>
          </bottom>
        </border>
      </ndxf>
    </rcc>
    <rcc rId="0" sId="1" dxf="1" numFmtId="30">
      <nc r="M84">
        <v>11.201499999999999</v>
      </nc>
      <ndxf>
        <numFmt numFmtId="30" formatCode="@"/>
        <alignment horizontal="center" vertical="center" wrapText="1" readingOrder="0"/>
        <border outline="0">
          <left style="thin">
            <color indexed="64"/>
          </left>
          <right style="thin">
            <color indexed="64"/>
          </right>
          <bottom style="thin">
            <color indexed="64"/>
          </bottom>
        </border>
      </ndxf>
    </rcc>
    <rcc rId="0" sId="1" dxf="1">
      <nc r="N84" t="inlineStr">
        <is>
          <t>Открытый запрос предложений</t>
        </is>
      </nc>
      <ndxf>
        <alignment horizontal="center" vertical="center" wrapText="1" readingOrder="0"/>
        <border outline="0">
          <left style="thin">
            <color indexed="64"/>
          </left>
          <right style="thin">
            <color indexed="64"/>
          </right>
          <bottom style="thin">
            <color indexed="64"/>
          </bottom>
        </border>
      </ndxf>
    </rcc>
    <rcc rId="0" sId="1" dxf="1">
      <nc r="O84" t="inlineStr">
        <is>
          <t>Нет</t>
        </is>
      </nc>
      <ndxf>
        <alignment horizontal="center" vertical="center" wrapText="1" readingOrder="0"/>
        <border outline="0">
          <left style="thin">
            <color indexed="64"/>
          </left>
          <right style="thin">
            <color indexed="64"/>
          </right>
          <bottom style="thin">
            <color indexed="64"/>
          </bottom>
        </border>
      </ndxf>
    </rcc>
  </rrc>
  <rrc rId="5832" sId="1" ref="A84:XFD84" action="deleteRow">
    <rfmt sheetId="1" xfDxf="1" sqref="A84:XFD84" start="0" length="0">
      <dxf>
        <font>
          <sz val="8"/>
          <name val="Arial"/>
          <scheme val="none"/>
        </font>
        <fill>
          <patternFill patternType="solid">
            <bgColor theme="0"/>
          </patternFill>
        </fill>
        <alignment vertical="top" readingOrder="0"/>
      </dxf>
    </rfmt>
    <rcc rId="0" sId="1" dxf="1">
      <nc r="A84">
        <v>122</v>
      </nc>
      <ndxf>
        <alignment horizontal="left" vertical="center" wrapText="1" readingOrder="0"/>
        <border outline="0">
          <left style="thin">
            <color indexed="64"/>
          </left>
          <right style="thin">
            <color indexed="64"/>
          </right>
          <top style="thin">
            <color indexed="64"/>
          </top>
          <bottom style="thin">
            <color indexed="64"/>
          </bottom>
        </border>
      </ndxf>
    </rcc>
    <rcc rId="0" sId="1" dxf="1">
      <nc r="B84" t="inlineStr">
        <is>
          <t>31.61</t>
        </is>
      </nc>
      <ndxf>
        <alignment horizontal="left" vertical="center" readingOrder="0"/>
        <border outline="0">
          <left style="thin">
            <color indexed="64"/>
          </left>
          <right style="thin">
            <color indexed="64"/>
          </right>
          <top style="thin">
            <color indexed="64"/>
          </top>
          <bottom style="thin">
            <color indexed="64"/>
          </bottom>
        </border>
      </ndxf>
    </rcc>
    <rcc rId="0" sId="1" dxf="1">
      <nc r="C84">
        <v>5020010</v>
      </nc>
      <ndxf>
        <alignment horizontal="left" vertical="center" readingOrder="0"/>
        <border outline="0">
          <left style="thin">
            <color indexed="64"/>
          </left>
          <right style="thin">
            <color indexed="64"/>
          </right>
          <top style="thin">
            <color indexed="64"/>
          </top>
          <bottom style="thin">
            <color indexed="64"/>
          </bottom>
        </border>
      </ndxf>
    </rcc>
    <rcc rId="0" sId="1" dxf="1">
      <nc r="D84" t="inlineStr">
        <is>
          <t>Модернизация автомобилей. Перевод на компримированный газ</t>
        </is>
      </nc>
      <ndxf>
        <alignment horizontal="left" vertical="center" wrapText="1" readingOrder="0"/>
        <border outline="0">
          <left style="thin">
            <color indexed="64"/>
          </left>
          <right style="thin">
            <color indexed="64"/>
          </right>
          <bottom style="thin">
            <color indexed="64"/>
          </bottom>
        </border>
      </ndxf>
    </rcc>
    <rcc rId="0" sId="1" dxf="1">
      <nc r="E84" t="inlineStr">
        <is>
          <t>LADA 212140 - 2шт Шевролет НИВА - 1 шт. УАЗ 396254 - 8 шт. ЗИЛ СААЗ 4546 - 1 шт</t>
        </is>
      </nc>
      <ndxf>
        <alignment horizontal="left" vertical="center" wrapText="1" readingOrder="0"/>
        <border outline="0">
          <left style="thin">
            <color indexed="64"/>
          </left>
          <right style="thin">
            <color indexed="64"/>
          </right>
          <bottom style="thin">
            <color indexed="64"/>
          </bottom>
        </border>
      </ndxf>
    </rcc>
    <rcc rId="0" sId="1" dxf="1" numFmtId="30">
      <nc r="F84">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84" t="inlineStr">
        <is>
          <t>шт</t>
        </is>
      </nc>
      <ndxf>
        <alignment horizontal="center" vertical="center" readingOrder="0"/>
        <border outline="0">
          <left style="thin">
            <color indexed="64"/>
          </left>
          <right style="thin">
            <color indexed="64"/>
          </right>
          <top style="thin">
            <color indexed="64"/>
          </top>
          <bottom style="thin">
            <color indexed="64"/>
          </bottom>
        </border>
      </ndxf>
    </rcc>
    <rcc rId="0" sId="1" dxf="1" numFmtId="4">
      <nc r="H84">
        <v>12</v>
      </nc>
      <ndxf>
        <numFmt numFmtId="165" formatCode="#,##0.000"/>
        <alignment horizontal="center" vertical="center" wrapText="1" readingOrder="0"/>
        <border outline="0">
          <left style="thin">
            <color indexed="64"/>
          </left>
          <right style="thin">
            <color indexed="64"/>
          </right>
          <top style="thin">
            <color indexed="64"/>
          </top>
          <bottom style="thin">
            <color indexed="64"/>
          </bottom>
        </border>
      </ndxf>
    </rcc>
    <rcc rId="0" sId="1" dxf="1">
      <nc r="I84">
        <v>56401000000</v>
      </nc>
      <ndxf>
        <alignment horizontal="center" vertical="center" wrapText="1" readingOrder="0"/>
        <border outline="0">
          <left style="thin">
            <color indexed="64"/>
          </left>
          <right style="thin">
            <color indexed="64"/>
          </right>
          <bottom style="thin">
            <color indexed="64"/>
          </bottom>
        </border>
      </ndxf>
    </rcc>
    <rcc rId="0" sId="1" dxf="1">
      <nc r="J84" t="inlineStr">
        <is>
          <t>г. Пенза</t>
        </is>
      </nc>
      <ndxf>
        <alignment horizontal="center" vertical="center" wrapText="1" readingOrder="0"/>
        <border outline="0">
          <left style="thin">
            <color indexed="64"/>
          </left>
          <right style="thin">
            <color indexed="64"/>
          </right>
          <bottom style="thin">
            <color indexed="64"/>
          </bottom>
        </border>
      </ndxf>
    </rcc>
    <rcc rId="0" sId="1" dxf="1" numFmtId="4">
      <nc r="K84">
        <v>930000</v>
      </nc>
      <ndxf>
        <numFmt numFmtId="4" formatCode="#,##0.00"/>
        <alignment horizontal="center" vertical="center" wrapText="1" readingOrder="0"/>
        <border outline="0">
          <left style="thin">
            <color indexed="64"/>
          </left>
          <right style="thin">
            <color indexed="64"/>
          </right>
          <bottom style="thin">
            <color indexed="64"/>
          </bottom>
        </border>
      </ndxf>
    </rcc>
    <rcc rId="0" sId="1" dxf="1" numFmtId="22">
      <nc r="L84">
        <v>42278</v>
      </nc>
      <ndxf>
        <numFmt numFmtId="22" formatCode="mmm/yy"/>
        <alignment horizontal="center" vertical="center" wrapText="1" readingOrder="0"/>
        <border outline="0">
          <left style="thin">
            <color indexed="64"/>
          </left>
          <right style="thin">
            <color indexed="64"/>
          </right>
          <bottom style="thin">
            <color indexed="64"/>
          </bottom>
        </border>
      </ndxf>
    </rcc>
    <rcc rId="0" sId="1" dxf="1" numFmtId="30">
      <nc r="M84">
        <v>11.201499999999999</v>
      </nc>
      <ndxf>
        <numFmt numFmtId="30" formatCode="@"/>
        <alignment horizontal="center" vertical="center" wrapText="1" readingOrder="0"/>
        <border outline="0">
          <left style="thin">
            <color indexed="64"/>
          </left>
          <right style="thin">
            <color indexed="64"/>
          </right>
          <bottom style="thin">
            <color indexed="64"/>
          </bottom>
        </border>
      </ndxf>
    </rcc>
    <rcc rId="0" sId="1" dxf="1">
      <nc r="N84" t="inlineStr">
        <is>
          <t>Закупка у единственного поставщика</t>
        </is>
      </nc>
      <ndxf>
        <alignment horizontal="center" vertical="center" wrapText="1" readingOrder="0"/>
        <border outline="0">
          <left style="thin">
            <color indexed="64"/>
          </left>
          <right style="thin">
            <color indexed="64"/>
          </right>
          <bottom style="thin">
            <color indexed="64"/>
          </bottom>
        </border>
      </ndxf>
    </rcc>
    <rcc rId="0" sId="1" dxf="1">
      <nc r="O84" t="inlineStr">
        <is>
          <t>Нет</t>
        </is>
      </nc>
      <ndxf>
        <alignment horizontal="center" vertical="center" wrapText="1" readingOrder="0"/>
        <border outline="0">
          <left style="thin">
            <color indexed="64"/>
          </left>
          <right style="thin">
            <color indexed="64"/>
          </right>
          <bottom style="thin">
            <color indexed="64"/>
          </bottom>
        </border>
      </ndxf>
    </rcc>
  </rrc>
  <rrc rId="5833" sId="1" ref="A84:XFD84" action="deleteRow">
    <rfmt sheetId="1" xfDxf="1" sqref="A84:XFD84" start="0" length="0">
      <dxf>
        <font>
          <sz val="8"/>
          <name val="Arial"/>
          <scheme val="none"/>
        </font>
        <fill>
          <patternFill patternType="solid">
            <bgColor theme="0"/>
          </patternFill>
        </fill>
        <alignment vertical="top" readingOrder="0"/>
      </dxf>
    </rfmt>
    <rcc rId="0" sId="1" dxf="1">
      <nc r="A84">
        <v>123</v>
      </nc>
      <ndxf>
        <alignment horizontal="left" vertical="center" wrapText="1" readingOrder="0"/>
        <border outline="0">
          <left style="thin">
            <color indexed="64"/>
          </left>
          <right style="thin">
            <color indexed="64"/>
          </right>
          <top style="thin">
            <color indexed="64"/>
          </top>
          <bottom style="thin">
            <color indexed="64"/>
          </bottom>
        </border>
      </ndxf>
    </rcc>
    <rcc rId="0" sId="1" dxf="1">
      <nc r="B84" t="inlineStr">
        <is>
          <t>65.21</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84">
        <v>6512030</v>
      </nc>
      <ndxf>
        <alignment horizontal="left" vertical="center" wrapText="1" readingOrder="0"/>
        <border outline="0">
          <left style="thin">
            <color indexed="64"/>
          </left>
          <right style="thin">
            <color indexed="64"/>
          </right>
          <top style="thin">
            <color indexed="64"/>
          </top>
          <bottom style="thin">
            <color indexed="64"/>
          </bottom>
        </border>
      </ndxf>
    </rcc>
    <rcc rId="0" sId="1" dxf="1">
      <nc r="D84" t="inlineStr">
        <is>
          <t>Финансовая аренда (лизинг) автомашин</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84" t="inlineStr">
        <is>
          <r>
            <t xml:space="preserve">Самосвал КАМАЗ </t>
          </r>
          <r>
            <rPr>
              <sz val="8"/>
              <color rgb="FF000000"/>
              <rFont val="Arial"/>
              <family val="2"/>
              <charset val="204"/>
            </rPr>
            <t>43255-6010-28(R4) Автофургон на шасси ГАЗ 33081</t>
          </r>
        </is>
      </nc>
      <ndxf>
        <fill>
          <patternFill patternType="none">
            <bgColor indexed="65"/>
          </patternFill>
        </fill>
        <alignment horizontal="center" vertical="center" wrapText="1" readingOrder="0"/>
      </ndxf>
    </rcc>
    <rcc rId="0" sId="1" dxf="1" numFmtId="30">
      <nc r="F84">
        <v>796</v>
      </nc>
      <ndxf>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G84" t="inlineStr">
        <is>
          <t>шт</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H84">
        <v>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I84">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84"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4">
        <v>4872069.34</v>
      </nc>
      <ndxf>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L84">
        <v>42309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M84">
        <v>42339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c r="N84" t="inlineStr">
        <is>
          <t>Открытый запрос предложений</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84"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rc rId="5834" sId="1" ref="A84:XFD84" action="deleteRow">
    <rfmt sheetId="1" xfDxf="1" sqref="A84:XFD84" start="0" length="0">
      <dxf>
        <font>
          <sz val="8"/>
          <name val="Arial"/>
          <scheme val="none"/>
        </font>
        <fill>
          <patternFill patternType="solid">
            <bgColor theme="0"/>
          </patternFill>
        </fill>
        <alignment vertical="top" readingOrder="0"/>
      </dxf>
    </rfmt>
    <rcc rId="0" sId="1" dxf="1">
      <nc r="A84">
        <v>124</v>
      </nc>
      <ndxf>
        <alignment horizontal="left" vertical="center" wrapText="1" readingOrder="0"/>
        <border outline="0">
          <left style="thin">
            <color indexed="64"/>
          </left>
          <right style="thin">
            <color indexed="64"/>
          </right>
          <top style="thin">
            <color indexed="64"/>
          </top>
          <bottom style="thin">
            <color indexed="64"/>
          </bottom>
        </border>
      </ndxf>
    </rcc>
    <rcc rId="0" sId="1" dxf="1">
      <nc r="B84" t="inlineStr">
        <is>
          <t>74.30.9</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84">
        <v>7422080</v>
      </nc>
      <ndxf>
        <alignment horizontal="left" vertical="center" wrapText="1" readingOrder="0"/>
        <border outline="0">
          <left style="thin">
            <color indexed="64"/>
          </left>
          <right style="thin">
            <color indexed="64"/>
          </right>
          <top style="thin">
            <color indexed="64"/>
          </top>
          <bottom style="thin">
            <color indexed="64"/>
          </bottom>
        </border>
      </ndxf>
    </rcc>
    <rcc rId="0" sId="1" dxf="1">
      <nc r="D84" t="inlineStr">
        <is>
          <t>Работа по экспертизе промышленной безопасности проектной документации "Установка системы телеметрии в существующем ГРП"</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84" t="inlineStr">
        <is>
          <t>Оценка соответствия объекта экспертизы предъявляемым к нему требованиям промышленной безопасности</t>
        </is>
      </nc>
      <ndxf>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F84"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cc rId="0" sId="1" dxf="1">
      <nc r="G84" t="inlineStr">
        <is>
          <t>-</t>
        </is>
      </nc>
      <ndxf>
        <alignment horizontal="center" vertical="center" readingOrder="0"/>
        <border outline="0">
          <left style="thin">
            <color indexed="64"/>
          </left>
          <right style="thin">
            <color indexed="64"/>
          </right>
          <top style="thin">
            <color indexed="64"/>
          </top>
          <bottom style="thin">
            <color indexed="64"/>
          </bottom>
        </border>
      </ndxf>
    </rcc>
    <rfmt sheetId="1" sqref="H84" start="0" length="0">
      <dxf>
        <alignment horizontal="center" vertical="center" readingOrder="0"/>
        <border outline="0">
          <left style="thin">
            <color indexed="64"/>
          </left>
          <right style="thin">
            <color indexed="64"/>
          </right>
          <top style="thin">
            <color indexed="64"/>
          </top>
          <bottom style="thin">
            <color indexed="64"/>
          </bottom>
        </border>
      </dxf>
    </rfmt>
    <rcc rId="0" sId="1" dxf="1">
      <nc r="I84">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84"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4">
        <v>33612</v>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L84">
        <v>42309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M84">
        <v>42339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c r="N84" t="inlineStr">
        <is>
          <t>Открытый запрос предложений</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84"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rc rId="5835" sId="1" ref="A84:XFD84" action="deleteRow">
    <rfmt sheetId="1" xfDxf="1" sqref="A84:XFD84" start="0" length="0">
      <dxf>
        <font>
          <sz val="8"/>
          <name val="Arial"/>
          <scheme val="none"/>
        </font>
        <fill>
          <patternFill patternType="solid">
            <bgColor theme="0"/>
          </patternFill>
        </fill>
        <alignment vertical="top" readingOrder="0"/>
      </dxf>
    </rfmt>
    <rcc rId="0" sId="1" dxf="1">
      <nc r="A84">
        <v>125</v>
      </nc>
      <ndxf>
        <alignment horizontal="left" vertical="center" wrapText="1" readingOrder="0"/>
        <border outline="0">
          <left style="thin">
            <color indexed="64"/>
          </left>
          <right style="thin">
            <color indexed="64"/>
          </right>
          <top style="thin">
            <color indexed="64"/>
          </top>
          <bottom style="thin">
            <color indexed="64"/>
          </bottom>
        </border>
      </ndxf>
    </rcc>
    <rcc rId="0" sId="1" dxf="1">
      <nc r="B84" t="inlineStr">
        <is>
          <t>74.30.9</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C84">
        <v>7422080</v>
      </nc>
      <ndxf>
        <alignment horizontal="left" vertical="center" wrapText="1" readingOrder="0"/>
        <border outline="0">
          <left style="thin">
            <color indexed="64"/>
          </left>
          <right style="thin">
            <color indexed="64"/>
          </right>
          <top style="thin">
            <color indexed="64"/>
          </top>
          <bottom style="thin">
            <color indexed="64"/>
          </bottom>
        </border>
      </ndxf>
    </rcc>
    <rcc rId="0" sId="1" dxf="1">
      <nc r="D84" t="inlineStr">
        <is>
          <t>Работа по экспертизе промышленной безопасности проектной документации "Реконструкция ГРП и ШРП"</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84" t="inlineStr">
        <is>
          <t>Оценка соответствия объекта экспертизы предъявляемым к нему требованиям промышленной безопасности</t>
        </is>
      </nc>
      <ndxf>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F84" start="0" length="0">
      <dxf>
        <numFmt numFmtId="30" formatCode="@"/>
        <alignment horizontal="center" vertical="center" readingOrder="0"/>
        <border outline="0">
          <left style="thin">
            <color indexed="64"/>
          </left>
          <right style="thin">
            <color indexed="64"/>
          </right>
          <top style="thin">
            <color indexed="64"/>
          </top>
          <bottom style="thin">
            <color indexed="64"/>
          </bottom>
        </border>
      </dxf>
    </rfmt>
    <rcc rId="0" sId="1" dxf="1">
      <nc r="G84" t="inlineStr">
        <is>
          <t>-</t>
        </is>
      </nc>
      <ndxf>
        <alignment horizontal="center" vertical="center" readingOrder="0"/>
        <border outline="0">
          <left style="thin">
            <color indexed="64"/>
          </left>
          <right style="thin">
            <color indexed="64"/>
          </right>
          <top style="thin">
            <color indexed="64"/>
          </top>
          <bottom style="thin">
            <color indexed="64"/>
          </bottom>
        </border>
      </ndxf>
    </rcc>
    <rfmt sheetId="1" sqref="H84" start="0" length="0">
      <dxf>
        <alignment horizontal="center" vertical="center" readingOrder="0"/>
        <border outline="0">
          <left style="thin">
            <color indexed="64"/>
          </left>
          <right style="thin">
            <color indexed="64"/>
          </right>
          <top style="thin">
            <color indexed="64"/>
          </top>
          <bottom style="thin">
            <color indexed="64"/>
          </bottom>
        </border>
      </dxf>
    </rfmt>
    <rcc rId="0" sId="1" dxf="1">
      <nc r="I84">
        <v>56401000000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J84" t="inlineStr">
        <is>
          <t>г. Пенза</t>
        </is>
      </nc>
      <ndxf>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4">
        <v>137500</v>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L84">
        <v>42309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umFmtId="22">
      <nc r="M84">
        <v>42339</v>
      </nc>
      <ndxf>
        <numFmt numFmtId="22" formatCode="mmm/yy"/>
        <alignment horizontal="center" vertical="center" wrapText="1" readingOrder="0"/>
        <border outline="0">
          <left style="thin">
            <color indexed="64"/>
          </left>
          <right style="thin">
            <color indexed="64"/>
          </right>
          <top style="thin">
            <color indexed="64"/>
          </top>
          <bottom style="thin">
            <color indexed="64"/>
          </bottom>
        </border>
      </ndxf>
    </rcc>
    <rcc rId="0" sId="1" dxf="1">
      <nc r="N84" t="inlineStr">
        <is>
          <t>Открытый запрос предложений</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O84" t="inlineStr">
        <is>
          <t>Нет</t>
        </is>
      </nc>
      <ndxf>
        <alignment horizontal="center" vertical="center" wrapText="1" readingOrder="0"/>
        <border outline="0">
          <left style="thin">
            <color indexed="64"/>
          </left>
          <right style="thin">
            <color indexed="64"/>
          </right>
          <top style="thin">
            <color indexed="64"/>
          </top>
          <bottom style="thin">
            <color indexed="64"/>
          </bottom>
        </border>
      </ndxf>
    </rcc>
  </rrc>
  <rcc rId="5836" sId="1" numFmtId="4">
    <oc r="K85">
      <v>500000</v>
    </oc>
    <nc r="K85">
      <v>650000</v>
    </nc>
  </rcc>
  <rrc rId="5837" sId="1" ref="A82:XFD82" action="deleteRow">
    <rfmt sheetId="1" xfDxf="1" sqref="A82:XFD82" start="0" length="0">
      <dxf>
        <font>
          <sz val="8"/>
          <name val="Arial"/>
          <scheme val="none"/>
        </font>
        <fill>
          <patternFill patternType="solid">
            <bgColor theme="0"/>
          </patternFill>
        </fill>
        <alignment horizontal="left" wrapText="1" readingOrder="0"/>
      </dxf>
    </rfmt>
    <rcc rId="0" sId="1" dxf="1">
      <nc r="A82">
        <v>120</v>
      </nc>
      <ndxf>
        <alignment vertical="center" readingOrder="0"/>
        <border outline="0">
          <left style="thin">
            <color indexed="64"/>
          </left>
          <right style="thin">
            <color indexed="64"/>
          </right>
          <bottom style="thin">
            <color indexed="64"/>
          </bottom>
        </border>
      </ndxf>
    </rcc>
    <rcc rId="0" sId="1" dxf="1">
      <nc r="B82" t="inlineStr">
        <is>
          <t>65.21</t>
        </is>
      </nc>
      <ndxf>
        <alignment vertical="center" readingOrder="0"/>
        <border outline="0">
          <left style="thin">
            <color indexed="64"/>
          </left>
          <right style="thin">
            <color indexed="64"/>
          </right>
          <top style="thin">
            <color indexed="64"/>
          </top>
          <bottom style="thin">
            <color indexed="64"/>
          </bottom>
        </border>
      </ndxf>
    </rcc>
    <rcc rId="0" sId="1" dxf="1">
      <nc r="C82">
        <v>6512030</v>
      </nc>
      <ndxf>
        <alignment vertical="center" readingOrder="0"/>
        <border outline="0">
          <left style="thin">
            <color indexed="64"/>
          </left>
          <right style="thin">
            <color indexed="64"/>
          </right>
          <top style="thin">
            <color indexed="64"/>
          </top>
          <bottom style="thin">
            <color indexed="64"/>
          </bottom>
        </border>
      </ndxf>
    </rcc>
    <rcc rId="0" sId="1" dxf="1">
      <nc r="D82" t="inlineStr">
        <is>
          <t>Финансовая аренда (лизинг) автомашин</t>
        </is>
      </nc>
      <ndxf>
        <alignment vertical="center" readingOrder="0"/>
        <border outline="0">
          <left style="thin">
            <color indexed="64"/>
          </left>
          <right style="thin">
            <color indexed="64"/>
          </right>
          <top style="thin">
            <color indexed="64"/>
          </top>
          <bottom style="thin">
            <color indexed="64"/>
          </bottom>
        </border>
      </ndxf>
    </rcc>
    <rcc rId="0" sId="1" dxf="1">
      <nc r="E82" t="inlineStr">
        <is>
          <t xml:space="preserve">            УАЗ 298913 .
Год выпуска             2015
Цвет светло-серый
Колесная формула 4*4
Количество мест 8
</t>
        </is>
      </nc>
      <ndxf>
        <alignment vertical="center" readingOrder="0"/>
        <border outline="0">
          <left style="thin">
            <color indexed="64"/>
          </left>
          <right style="thin">
            <color indexed="64"/>
          </right>
          <top style="thin">
            <color indexed="64"/>
          </top>
          <bottom style="thin">
            <color indexed="64"/>
          </bottom>
        </border>
      </ndxf>
    </rcc>
    <rcc rId="0" sId="1" dxf="1" numFmtId="30">
      <nc r="F82">
        <v>796</v>
      </nc>
      <ndxf>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dxf="1">
      <nc r="G82" t="inlineStr">
        <is>
          <t>шт</t>
        </is>
      </nc>
      <ndxf>
        <alignment horizontal="center" vertical="center" readingOrder="0"/>
        <border outline="0">
          <left style="thin">
            <color indexed="64"/>
          </left>
          <right style="thin">
            <color indexed="64"/>
          </right>
          <top style="thin">
            <color indexed="64"/>
          </top>
          <bottom style="thin">
            <color indexed="64"/>
          </bottom>
        </border>
      </ndxf>
    </rcc>
    <rcc rId="0" sId="1" dxf="1" numFmtId="4">
      <nc r="H82">
        <v>1</v>
      </nc>
      <ndxf>
        <numFmt numFmtId="165" formatCode="#,##0.000"/>
        <alignment horizontal="center" vertical="center" wrapText="0" readingOrder="0"/>
        <border outline="0">
          <left style="thin">
            <color indexed="64"/>
          </left>
          <right style="thin">
            <color indexed="64"/>
          </right>
          <top style="thin">
            <color indexed="64"/>
          </top>
          <bottom style="thin">
            <color indexed="64"/>
          </bottom>
        </border>
      </ndxf>
    </rcc>
    <rcc rId="0" sId="1" dxf="1">
      <nc r="I82">
        <v>56401000000</v>
      </nc>
      <ndxf>
        <alignment horizontal="center" vertical="center" readingOrder="0"/>
        <border outline="0">
          <left style="thin">
            <color indexed="64"/>
          </left>
          <right style="thin">
            <color indexed="64"/>
          </right>
          <bottom style="thin">
            <color indexed="64"/>
          </bottom>
        </border>
      </ndxf>
    </rcc>
    <rcc rId="0" sId="1" dxf="1">
      <nc r="J82" t="inlineStr">
        <is>
          <t>г. Пенза</t>
        </is>
      </nc>
      <ndxf>
        <alignment horizontal="center" vertical="center" readingOrder="0"/>
        <border outline="0">
          <left style="thin">
            <color indexed="64"/>
          </left>
          <right style="thin">
            <color indexed="64"/>
          </right>
          <bottom style="thin">
            <color indexed="64"/>
          </bottom>
        </border>
      </ndxf>
    </rcc>
    <rcc rId="0" sId="1" dxf="1" numFmtId="4">
      <nc r="K82">
        <v>683595.65</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1" dxf="1" numFmtId="22">
      <nc r="L82">
        <v>42248</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82">
        <v>42339</v>
      </nc>
      <ndxf>
        <numFmt numFmtId="22" formatCode="mmm/yy"/>
        <alignment horizontal="center" vertical="center" readingOrder="0"/>
        <border outline="0">
          <left style="thin">
            <color indexed="64"/>
          </left>
          <right style="thin">
            <color indexed="64"/>
          </right>
          <bottom style="thin">
            <color indexed="64"/>
          </bottom>
        </border>
      </ndxf>
    </rcc>
    <rcc rId="0" sId="1" dxf="1">
      <nc r="N82"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82" t="inlineStr">
        <is>
          <t>Нет</t>
        </is>
      </nc>
      <ndxf>
        <alignment horizontal="center" vertical="center" readingOrder="0"/>
        <border outline="0">
          <left style="thin">
            <color indexed="64"/>
          </left>
          <right style="thin">
            <color indexed="64"/>
          </right>
          <bottom style="thin">
            <color indexed="64"/>
          </bottom>
        </border>
      </ndxf>
    </rcc>
  </rrc>
  <rrc rId="5838"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107</v>
      </nc>
      <ndxf>
        <alignment vertical="center" readingOrder="0"/>
        <border outline="0">
          <left style="thin">
            <color indexed="64"/>
          </left>
          <right style="thin">
            <color indexed="64"/>
          </right>
          <bottom style="thin">
            <color indexed="64"/>
          </bottom>
        </border>
      </ndxf>
    </rcc>
    <rcc rId="0" sId="1" dxf="1">
      <nc r="B69" t="inlineStr">
        <is>
          <t>74.20.36</t>
        </is>
      </nc>
      <ndxf>
        <alignment vertical="center" wrapText="0" readingOrder="0"/>
        <border outline="0">
          <left style="thin">
            <color indexed="64"/>
          </left>
          <right style="thin">
            <color indexed="64"/>
          </right>
          <bottom style="thin">
            <color indexed="64"/>
          </bottom>
        </border>
      </ndxf>
    </rcc>
    <rcc rId="0" sId="1" dxf="1">
      <nc r="C69">
        <v>7420000</v>
      </nc>
      <ndxf>
        <alignment vertical="center" wrapText="0" readingOrder="0"/>
        <border outline="0">
          <left style="thin">
            <color indexed="64"/>
          </left>
          <right style="thin">
            <color indexed="64"/>
          </right>
          <bottom style="thin">
            <color indexed="64"/>
          </bottom>
        </border>
      </ndxf>
    </rcc>
    <rcc rId="0" sId="1" dxf="1">
      <nc r="D69" t="inlineStr">
        <is>
          <t xml:space="preserve">Работы по изготовлению технических планов и постановке на кадастровый учет газопроводов </t>
        </is>
      </nc>
      <ndxf>
        <alignment vertical="center" readingOrder="0"/>
        <border outline="0">
          <left style="thin">
            <color indexed="64"/>
          </left>
          <right style="thin">
            <color indexed="64"/>
          </right>
          <bottom style="thin">
            <color indexed="64"/>
          </bottom>
        </border>
      </ndxf>
    </rcc>
    <rcc rId="0" sId="1" dxf="1">
      <nc r="E69" t="inlineStr">
        <is>
          <t>ГОСТ:Земельный кодекс РФ; ФЗ от 18.06.2001 №78-ФЗ; ФЗ от 24 июля 2007 г.N 221-ФЗ</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1469930</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42278</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39"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108</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9319105</v>
      </nc>
      <ndxf>
        <alignment vertical="center" wrapText="0" readingOrder="0"/>
        <border outline="0">
          <left style="thin">
            <color indexed="64"/>
          </left>
          <right style="thin">
            <color indexed="64"/>
          </right>
          <bottom style="thin">
            <color indexed="64"/>
          </bottom>
        </border>
      </ndxf>
    </rcc>
    <rcc rId="0" sId="1" dxf="1">
      <nc r="D69" t="inlineStr">
        <is>
          <t xml:space="preserve">ПИР  по реконструкции   Газопровода  г. Пенза, ул. Хлебозаводская от ул. Пр. Победы до Пр. Строителей ( инв. № 900271) </t>
        </is>
      </nc>
      <ndxf>
        <alignment vertical="center" readingOrder="0"/>
        <border outline="0">
          <left style="thin">
            <color indexed="64"/>
          </left>
          <right style="thin">
            <color indexed="64"/>
          </right>
          <bottom style="thin">
            <color indexed="64"/>
          </bottom>
        </border>
      </ndxf>
    </rcc>
    <rcc rId="0" sId="1" dxf="1">
      <nc r="E69" t="inlineStr">
        <is>
          <t>Перекладка (D=219  L=992 , с.д. , 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472235.88</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42248</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0"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109</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9319105</v>
      </nc>
      <ndxf>
        <alignment vertical="center" wrapText="0" readingOrder="0"/>
        <border outline="0">
          <left style="thin">
            <color indexed="64"/>
          </left>
          <right style="thin">
            <color indexed="64"/>
          </right>
          <bottom style="thin">
            <color indexed="64"/>
          </bottom>
        </border>
      </ndxf>
    </rcc>
    <rcc rId="0" sId="1" dxf="1">
      <nc r="D69" t="inlineStr">
        <is>
          <t xml:space="preserve">Поект планировки и проект межевания территории для цели реконструкции обьекта  Газопровода  г. Пенза, ул. Хлебозаводская от ул. Пр. Победы до Пр. Строителей ( инв. № 900271) </t>
        </is>
      </nc>
      <ndxf>
        <alignment vertical="center" readingOrder="0"/>
        <border outline="0">
          <left style="thin">
            <color indexed="64"/>
          </left>
          <right style="thin">
            <color indexed="64"/>
          </right>
          <bottom style="thin">
            <color indexed="64"/>
          </bottom>
        </border>
      </ndxf>
    </rcc>
    <rcc rId="0" sId="1" dxf="1">
      <nc r="E69" t="inlineStr">
        <is>
          <t>Перекладка (D=219  L=992 , с.д. , 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318598</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42248</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1"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110</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 xml:space="preserve"> СМР Здание Пензенского РЭГУ, г. Пенза, ул. Терновского,161</t>
        </is>
      </nc>
      <ndxf>
        <alignment vertical="center" readingOrder="0"/>
        <border outline="0">
          <left style="thin">
            <color indexed="64"/>
          </left>
          <right style="thin">
            <color indexed="64"/>
          </right>
          <bottom style="thin">
            <color indexed="64"/>
          </bottom>
        </border>
      </ndxf>
    </rcc>
    <rcc rId="0" sId="1" dxf="1">
      <nc r="E69" t="inlineStr">
        <is>
          <t>Строительство  (2эт., S=800м²)</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10177746.119999999</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2"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111</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 xml:space="preserve">СМР по реконструкции газопровода Пензенский р-н, с.. Загоскино до ШРП и до ж.д. ( ул. Муратовка)  ( инв.0128-36 )   </t>
        </is>
      </nc>
      <ndxf>
        <alignment vertical="center" readingOrder="0"/>
        <border outline="0">
          <left style="thin">
            <color indexed="64"/>
          </left>
          <right style="thin">
            <color indexed="64"/>
          </right>
          <bottom style="thin">
            <color indexed="64"/>
          </bottom>
        </border>
      </ndxf>
    </rcc>
    <rcc rId="0" sId="1" dxf="1">
      <nc r="E69" t="inlineStr">
        <is>
          <t>Перекладка (D=89  L=500,п/э)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545667.4</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3"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112</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 xml:space="preserve">СМР по реконструкции газопровода Пензенский р-н, с.. Загоскино до ШРП и до ж.д. (  ул. Дальний поселок)      ( инв.0128-36 )             </t>
        </is>
      </nc>
      <ndxf>
        <alignment vertical="center" readingOrder="0"/>
        <border outline="0">
          <left style="thin">
            <color indexed="64"/>
          </left>
          <right style="thin">
            <color indexed="64"/>
          </right>
          <bottom style="thin">
            <color indexed="64"/>
          </bottom>
        </border>
      </ndxf>
    </rcc>
    <rcc rId="0" sId="1" dxf="1">
      <nc r="E69" t="inlineStr">
        <is>
          <t>Перекладка (D=89  L=800,п/э)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925049.2</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4"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113</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 xml:space="preserve">СМР по реконструкции Межпоселкового газопровода среднего давления ø108 от ГСГО до с/х "Слава труду" ( инв. № 09114672) </t>
        </is>
      </nc>
      <ndxf>
        <alignment vertical="center" readingOrder="0"/>
        <border outline="0">
          <left style="thin">
            <color indexed="64"/>
          </left>
          <right style="thin">
            <color indexed="64"/>
          </right>
          <bottom style="thin">
            <color indexed="64"/>
          </bottom>
        </border>
      </ndxf>
    </rcc>
    <rcc rId="0" sId="1" dxf="1">
      <nc r="E69" t="inlineStr">
        <is>
          <t>Перекладка (D=108  L=650,п/э)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578294.4</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5"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114</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СМР по реконструкции газопровода  г. Пенза, 11мкр. Арбеково,  ул. Бородина  (инв. № 900268)</t>
        </is>
      </nc>
      <ndxf>
        <alignment vertical="center" readingOrder="0"/>
        <border outline="0">
          <left style="thin">
            <color indexed="64"/>
          </left>
          <right style="thin">
            <color indexed="64"/>
          </right>
          <bottom style="thin">
            <color indexed="64"/>
          </bottom>
        </border>
      </ndxf>
    </rcc>
    <rcc rId="0" sId="1" dxf="1">
      <nc r="E69" t="inlineStr">
        <is>
          <t>Перекладка (с.д.D=108  L=491,п/э)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1956522.6</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6"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115</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СМР по реконструкции газопровода   г. Пенза, 11мкр. Арбеково,  (ГРП-20)  (инв. №Г00000548)</t>
        </is>
      </nc>
      <ndxf>
        <alignment vertical="center" readingOrder="0"/>
        <border outline="0">
          <left style="thin">
            <color indexed="64"/>
          </left>
          <right style="thin">
            <color indexed="64"/>
          </right>
          <bottom style="thin">
            <color indexed="64"/>
          </bottom>
        </border>
      </ndxf>
    </rcc>
    <rcc rId="0" sId="1" dxf="1">
      <nc r="E69" t="inlineStr">
        <is>
          <t>Перекладка (D=219  L=55 с задв.,сталь)</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480000.4</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7"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116</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СМР по реконструкции газопровода г. Пенза, ул. Рахманинова,ул. Бородина (газопровод к ж.д. 1,2,6,19,13,14,15     (инв.№ Г00000509)</t>
        </is>
      </nc>
      <ndxf>
        <alignment vertical="center" readingOrder="0"/>
        <border outline="0">
          <left style="thin">
            <color indexed="64"/>
          </left>
          <right style="thin">
            <color indexed="64"/>
          </right>
          <bottom style="thin">
            <color indexed="64"/>
          </bottom>
        </border>
      </ndxf>
    </rcc>
    <rcc rId="0" sId="1" dxf="1">
      <nc r="E69" t="inlineStr">
        <is>
          <t>Перекладка (D=219  L=44 , D=57  L=16, 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199620.6</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8"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117</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СМР по реконструкции газопровода  г. Пенза, ул. Бородина,1(пос . Арбеково,мкр.11,д.22) (инв.№ Г00001002)</t>
        </is>
      </nc>
      <ndxf>
        <alignment vertical="center" readingOrder="0"/>
        <border outline="0">
          <left style="thin">
            <color indexed="64"/>
          </left>
          <right style="thin">
            <color indexed="64"/>
          </right>
          <bottom style="thin">
            <color indexed="64"/>
          </bottom>
        </border>
      </ndxf>
    </rcc>
    <rcc rId="0" sId="1" dxf="1">
      <nc r="E69" t="inlineStr">
        <is>
          <t>Перекладка (D=219  L=270 , D=57  L=72, 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700731.2</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49"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118</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СМР по реконструкции газопровода    Пензенская обл., Бессоновский р-н, с. Кижеватово, ЛПДС "Дружба" ( инв. №0129-90)</t>
        </is>
      </nc>
      <ndxf>
        <alignment vertical="center" readingOrder="0"/>
        <border outline="0">
          <left style="thin">
            <color indexed="64"/>
          </left>
          <right style="thin">
            <color indexed="64"/>
          </right>
          <bottom style="thin">
            <color indexed="64"/>
          </bottom>
        </border>
      </ndxf>
    </rcc>
    <rcc rId="0" sId="1" dxf="1">
      <nc r="E69" t="inlineStr">
        <is>
          <t>Перекладка (D=57  L=400,п/э)</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469368.6</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rc rId="5850" sId="1" ref="A69:XFD69" action="deleteRow">
    <rfmt sheetId="1" xfDxf="1" sqref="A69:XFD69" start="0" length="0">
      <dxf>
        <font>
          <sz val="8"/>
          <name val="Arial"/>
          <scheme val="none"/>
        </font>
        <fill>
          <patternFill patternType="solid">
            <bgColor theme="0"/>
          </patternFill>
        </fill>
        <alignment horizontal="left" wrapText="1" readingOrder="0"/>
      </dxf>
    </rfmt>
    <rcc rId="0" sId="1" dxf="1">
      <nc r="A69">
        <v>119</v>
      </nc>
      <ndxf>
        <alignment vertical="center" readingOrder="0"/>
        <border outline="0">
          <left style="thin">
            <color indexed="64"/>
          </left>
          <right style="thin">
            <color indexed="64"/>
          </right>
          <bottom style="thin">
            <color indexed="64"/>
          </bottom>
        </border>
      </ndxf>
    </rcc>
    <rcc rId="0" sId="1" dxf="1">
      <nc r="B69" t="inlineStr">
        <is>
          <t>45.21.4</t>
        </is>
      </nc>
      <ndxf>
        <alignment vertical="center" wrapText="0" readingOrder="0"/>
        <border outline="0">
          <left style="thin">
            <color indexed="64"/>
          </left>
          <right style="thin">
            <color indexed="64"/>
          </right>
          <bottom style="thin">
            <color indexed="64"/>
          </bottom>
        </border>
      </ndxf>
    </rcc>
    <rcc rId="0" sId="1" dxf="1">
      <nc r="C69">
        <v>4560521</v>
      </nc>
      <ndxf>
        <alignment vertical="center" wrapText="0" readingOrder="0"/>
        <border outline="0">
          <left style="thin">
            <color indexed="64"/>
          </left>
          <right style="thin">
            <color indexed="64"/>
          </right>
          <bottom style="thin">
            <color indexed="64"/>
          </bottom>
        </border>
      </ndxf>
    </rcc>
    <rcc rId="0" sId="1" dxf="1">
      <nc r="D69" t="inlineStr">
        <is>
          <t xml:space="preserve">СМР по реконструкции    Трансформаторной подстанции ТП-560  (инв. №900067)    </t>
        </is>
      </nc>
      <ndxf>
        <alignment vertical="center" readingOrder="0"/>
        <border outline="0">
          <left style="thin">
            <color indexed="64"/>
          </left>
          <right style="thin">
            <color indexed="64"/>
          </right>
          <bottom style="thin">
            <color indexed="64"/>
          </bottom>
        </border>
      </ndxf>
    </rcc>
    <rcc rId="0" sId="1" dxf="1">
      <nc r="E69" t="inlineStr">
        <is>
          <t>Перекладка резервного кабеля                   ( L= 560 м )</t>
        </is>
      </nc>
      <ndxf>
        <alignment vertical="center" readingOrder="0"/>
        <border outline="0">
          <left style="thin">
            <color indexed="64"/>
          </left>
          <right style="thin">
            <color indexed="64"/>
          </right>
          <bottom style="thin">
            <color indexed="64"/>
          </bottom>
        </border>
      </ndxf>
    </rcc>
    <rfmt sheetId="1" sqref="F69" start="0" length="0">
      <dxf>
        <numFmt numFmtId="30" formatCode="@"/>
        <alignment horizontal="center" vertical="center" wrapText="0" readingOrder="0"/>
        <border outline="0">
          <left style="thin">
            <color indexed="64"/>
          </left>
          <right style="thin">
            <color indexed="64"/>
          </right>
          <bottom style="thin">
            <color indexed="64"/>
          </bottom>
        </border>
      </dxf>
    </rfmt>
    <rcc rId="0" sId="1" dxf="1">
      <nc r="G69" t="inlineStr">
        <is>
          <t>-</t>
        </is>
      </nc>
      <ndxf>
        <alignment horizontal="center" vertical="center" wrapText="0" readingOrder="0"/>
        <border outline="0">
          <left style="thin">
            <color indexed="64"/>
          </left>
          <right style="thin">
            <color indexed="64"/>
          </right>
          <bottom style="thin">
            <color indexed="64"/>
          </bottom>
        </border>
      </ndxf>
    </rcc>
    <rfmt sheetId="1" sqref="H69" start="0" length="0">
      <dxf>
        <alignment horizontal="center" vertical="center" wrapText="0" readingOrder="0"/>
        <border outline="0">
          <left style="thin">
            <color indexed="64"/>
          </left>
          <right style="thin">
            <color indexed="64"/>
          </right>
          <bottom style="thin">
            <color indexed="64"/>
          </bottom>
        </border>
      </dxf>
    </rfmt>
    <rcc rId="0" sId="1" dxf="1">
      <nc r="I69">
        <v>56401000000</v>
      </nc>
      <ndxf>
        <alignment horizontal="center" vertical="center" readingOrder="0"/>
        <border outline="0">
          <left style="thin">
            <color indexed="64"/>
          </left>
          <right style="thin">
            <color indexed="64"/>
          </right>
          <bottom style="thin">
            <color indexed="64"/>
          </bottom>
        </border>
      </ndxf>
    </rcc>
    <rcc rId="0" sId="1" dxf="1">
      <nc r="J69" t="inlineStr">
        <is>
          <t>г. Пенза</t>
        </is>
      </nc>
      <ndxf>
        <alignment horizontal="center" vertical="center" readingOrder="0"/>
        <border outline="0">
          <left style="thin">
            <color indexed="64"/>
          </left>
          <right style="thin">
            <color indexed="64"/>
          </right>
          <bottom style="thin">
            <color indexed="64"/>
          </bottom>
        </border>
      </ndxf>
    </rcc>
    <rcc rId="0" sId="1" dxf="1" numFmtId="4">
      <nc r="K69">
        <v>2684547.2</v>
      </nc>
      <ndxf>
        <numFmt numFmtId="4" formatCode="#,##0.00"/>
        <alignment horizontal="center" vertical="center" readingOrder="0"/>
        <border outline="0">
          <left style="thin">
            <color indexed="64"/>
          </left>
          <right style="thin">
            <color indexed="64"/>
          </right>
          <bottom style="thin">
            <color indexed="64"/>
          </bottom>
        </border>
      </ndxf>
    </rcc>
    <rcc rId="0" sId="1" dxf="1" numFmtId="22">
      <nc r="L69">
        <v>42217</v>
      </nc>
      <ndxf>
        <numFmt numFmtId="22" formatCode="mmm/yy"/>
        <alignment horizontal="center" vertical="center" readingOrder="0"/>
        <border outline="0">
          <left style="thin">
            <color indexed="64"/>
          </left>
          <right style="thin">
            <color indexed="64"/>
          </right>
          <bottom style="thin">
            <color indexed="64"/>
          </bottom>
        </border>
      </ndxf>
    </rcc>
    <rcc rId="0" sId="1" dxf="1" numFmtId="22">
      <nc r="M69">
        <v>42339</v>
      </nc>
      <ndxf>
        <numFmt numFmtId="22" formatCode="mmm/yy"/>
        <alignment horizontal="center" vertical="center" readingOrder="0"/>
        <border outline="0">
          <left style="thin">
            <color indexed="64"/>
          </left>
          <right style="thin">
            <color indexed="64"/>
          </right>
          <bottom style="thin">
            <color indexed="64"/>
          </bottom>
        </border>
      </ndxf>
    </rcc>
    <rcc rId="0" sId="1" dxf="1">
      <nc r="N69" t="inlineStr">
        <is>
          <t>Открытый запрос предложений</t>
        </is>
      </nc>
      <ndxf>
        <alignment horizontal="center" vertical="center" readingOrder="0"/>
        <border outline="0">
          <left style="thin">
            <color indexed="64"/>
          </left>
          <right style="thin">
            <color indexed="64"/>
          </right>
          <bottom style="thin">
            <color indexed="64"/>
          </bottom>
        </border>
      </ndxf>
    </rcc>
    <rcc rId="0" sId="1" dxf="1">
      <nc r="O69" t="inlineStr">
        <is>
          <t>Нет</t>
        </is>
      </nc>
      <ndxf>
        <alignment horizontal="center" vertical="center" readingOrder="0"/>
        <border outline="0">
          <left style="thin">
            <color indexed="64"/>
          </left>
          <right style="thin">
            <color indexed="64"/>
          </right>
          <bottom style="thin">
            <color indexed="64"/>
          </bottom>
        </border>
      </ndxf>
    </rcc>
  </rrc>
  <rfmt sheetId="1" sqref="A70:XFD71">
    <dxf>
      <fill>
        <patternFill>
          <bgColor theme="6" tint="0.79998168889431442"/>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90" sId="1" numFmtId="4">
    <oc r="H18">
      <v>3</v>
    </oc>
    <nc r="H18">
      <v>31</v>
    </nc>
  </rcc>
  <rcc rId="5391" sId="1" numFmtId="4">
    <oc r="K18">
      <v>127560</v>
    </oc>
    <nc r="K18">
      <v>359900</v>
    </nc>
  </rcc>
  <rfmt sheetId="1" sqref="A18:XFD18">
    <dxf>
      <fill>
        <patternFill>
          <bgColor theme="6" tint="0.79998168889431442"/>
        </patternFill>
      </fill>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51" sId="1" numFmtId="4">
    <oc r="K65">
      <v>1000000</v>
    </oc>
    <nc r="K65">
      <v>1200000</v>
    </nc>
  </rcc>
  <rfmt sheetId="1" sqref="A65:XFD65">
    <dxf>
      <fill>
        <patternFill>
          <bgColor theme="6" tint="0.79998168889431442"/>
        </patternFill>
      </fill>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52" sId="1" numFmtId="4">
    <oc r="K50">
      <v>2375280</v>
    </oc>
    <nc r="K50">
      <v>2578701</v>
    </nc>
  </rcc>
  <rrc rId="5853" sId="1" ref="A52:XFD52" action="insertRow"/>
  <rcc rId="5854" sId="1">
    <nc r="A52">
      <v>91</v>
    </nc>
  </rcc>
  <rcc rId="5855" sId="1">
    <nc r="B52" t="inlineStr">
      <is>
        <t>74.30.9</t>
      </is>
    </nc>
  </rcc>
  <rcc rId="5856" sId="1">
    <nc r="C52">
      <v>7422080</v>
    </nc>
  </rcc>
  <rcc rId="5857" sId="1">
    <nc r="E52" t="inlineStr">
      <is>
        <t>ГОСТ:Приказ Минприроды России №195 от 30.06.2009 г., ПБ 03-246-98, РД 12-608-03, «Методика проведения экспертизы промышленной безопасности и технического д</t>
      </is>
    </nc>
  </rcc>
  <rcc rId="5858" sId="1">
    <nc r="G52" t="inlineStr">
      <is>
        <t>-</t>
      </is>
    </nc>
  </rcc>
  <rcc rId="5859" sId="1">
    <nc r="I52">
      <v>56401000000</v>
    </nc>
  </rcc>
  <rcc rId="5860" sId="1">
    <nc r="J52" t="inlineStr">
      <is>
        <t>г. Пенза</t>
      </is>
    </nc>
  </rcc>
  <rcc rId="5861" sId="1" numFmtId="4">
    <nc r="K52">
      <v>382320</v>
    </nc>
  </rcc>
  <rcc rId="5862" sId="1" numFmtId="22">
    <nc r="L52">
      <v>42036</v>
    </nc>
  </rcc>
  <rcc rId="5863" sId="1" numFmtId="22">
    <nc r="M52">
      <v>42186</v>
    </nc>
  </rcc>
  <rcc rId="5864" sId="1">
    <nc r="N52" t="inlineStr">
      <is>
        <t>Открытый запрос предложений</t>
      </is>
    </nc>
  </rcc>
  <rcc rId="5865" sId="1">
    <nc r="O52" t="inlineStr">
      <is>
        <t>Нет</t>
      </is>
    </nc>
  </rcc>
  <rcc rId="5866" sId="1">
    <nc r="D52" t="inlineStr">
      <is>
        <t>Работа по экспертизе промышленной безопасности и технического диагностирования строительной конструкции дюкеров</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67" sId="1" numFmtId="4">
    <oc r="K51">
      <v>382320</v>
    </oc>
    <nc r="K51">
      <v>366614.2</v>
    </nc>
  </rcc>
  <rcc rId="5868" sId="1" numFmtId="4">
    <oc r="K52">
      <v>382320</v>
    </oc>
    <nc r="K52">
      <v>937628</v>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0:XFD52">
    <dxf>
      <fill>
        <patternFill>
          <bgColor theme="6" tint="0.79998168889431442"/>
        </patternFill>
      </fill>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69" sId="1" ref="A53:XFD53" action="deleteRow">
    <rfmt sheetId="1" xfDxf="1" sqref="A53:XFD53" start="0" length="0">
      <dxf>
        <font>
          <sz val="8"/>
          <name val="Arial"/>
          <scheme val="none"/>
        </font>
        <alignment horizontal="left" wrapText="1" readingOrder="0"/>
      </dxf>
    </rfmt>
    <rcc rId="0" sId="1" dxf="1">
      <nc r="A53">
        <v>92</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3" t="inlineStr">
        <is>
          <t>45.21.4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53">
        <v>9319105</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53" t="inlineStr">
        <is>
          <t>Модернизация системы по работе с цифровой топографической картой и базой данных сетей газораспределения (географической Информационной системы газораспределительных сетей)</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3" t="inlineStr">
        <is>
          <t>ГОСТ:Земельный кодекс РФ; ФЗ от 18.06.2001 №78-ФЗ; ФЗ от 24 июля 2007 г.N 221-ФЗ</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3" start="0" length="0">
      <dxf>
        <numFmt numFmtId="30" formatCode="@"/>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G53"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3" start="0" length="0">
      <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I53">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3"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53">
        <v>1229833</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3">
        <v>42036</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53">
        <v>42309</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3"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3"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rc rId="5870" sId="1" ref="A53:XFD53" action="deleteRow">
    <rfmt sheetId="1" xfDxf="1" sqref="A53:XFD53" start="0" length="0">
      <dxf>
        <font>
          <sz val="8"/>
          <name val="Arial"/>
          <scheme val="none"/>
        </font>
        <alignment horizontal="left" wrapText="1" readingOrder="0"/>
      </dxf>
    </rfmt>
    <rcc rId="0" sId="1" dxf="1">
      <nc r="A53">
        <v>93</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3" t="inlineStr">
        <is>
          <t>52.48.13</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53">
        <v>7260000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53" t="inlineStr">
        <is>
          <t xml:space="preserve">Обеспечение многопользовательского веб - доступа к геоинформационной системе газораспределительных сетей  с целью оптимизации функционирования служб ОАО "Метан" путем предоставления доступа к данным и средствам системы широкому кругу специалистов  </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3" t="inlineStr">
        <is>
          <t>Обеспечение многопользовательского веб - доступа к геоинформационной системе газораспределительных систем  с целью оптимизации функционирования служб ОАО Метан</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3" start="0" length="0">
      <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G53"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3" start="0" length="0">
      <dxf>
        <numFmt numFmtId="165" formatCode="#,##0.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53">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3"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53">
        <v>1227200</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3">
        <v>42036</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53">
        <v>42339</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3"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3" t="inlineStr">
        <is>
          <t>Да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cc rId="5871" sId="1" numFmtId="22">
    <oc r="L53">
      <v>42036</v>
    </oc>
    <nc r="L53">
      <v>42005</v>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3:XFD53">
    <dxf>
      <fill>
        <patternFill>
          <bgColor theme="6" tint="0.79998168889431442"/>
        </patternFill>
      </fill>
    </dxf>
  </rfmt>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72" sId="1" numFmtId="4">
    <oc r="K53">
      <v>2819822.67</v>
    </oc>
    <nc r="K53">
      <v>3970062.8</v>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73" sId="1" odxf="1" dxf="1">
    <oc r="D52" t="inlineStr">
      <is>
        <t>Работа по экспертизе промышленной безопасности и технического диагностирования строительной конструкции дюкеров</t>
      </is>
    </oc>
    <nc r="D52" t="inlineStr">
      <is>
        <t>Работа по экспертизе промышленной безопасности и технического диагностирования подводных переходов через несудоходные водные преграды</t>
      </is>
    </nc>
    <odxf>
      <fill>
        <patternFill>
          <bgColor theme="6" tint="0.79998168889431442"/>
        </patternFill>
      </fill>
    </odxf>
    <ndxf>
      <fill>
        <patternFill>
          <bgColor theme="0"/>
        </patternFill>
      </fill>
    </ndxf>
  </rcc>
  <rfmt sheetId="1" sqref="A52:XFD52">
    <dxf>
      <fill>
        <patternFill>
          <bgColor theme="6" tint="0.79998168889431442"/>
        </patternFill>
      </fill>
    </dxf>
  </rfmt>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74" sId="1" ref="A56:XFD56" action="deleteRow">
    <rfmt sheetId="1" xfDxf="1" sqref="A56:XFD56" start="0" length="0">
      <dxf>
        <font>
          <sz val="8"/>
          <name val="Arial"/>
          <scheme val="none"/>
        </font>
        <alignment horizontal="left" wrapText="1" readingOrder="0"/>
      </dxf>
    </rfmt>
    <rcc rId="0" sId="1" dxf="1">
      <nc r="A56">
        <v>97</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6" t="inlineStr">
        <is>
          <t>45.21.4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56">
        <v>4560521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56" t="inlineStr">
        <is>
          <t>СМР Газопровод г. Пенза, кв. № 3 ул. Крупская-Леонова-Циолковского-Ленина       ( инв. №Г00001201)</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6" t="inlineStr">
        <is>
          <t>Перекладка (D=108  L=408 , D=57  L=320,п/э)</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6" start="0" length="0">
      <dxf>
        <numFmt numFmtId="30" formatCode="@"/>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G56"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6" start="0" length="0">
      <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I5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56">
        <v>2901196.58</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6">
        <v>42064</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56">
        <v>42339</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6"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rc rId="5875" sId="1" ref="A56:XFD56" action="deleteRow">
    <rfmt sheetId="1" xfDxf="1" sqref="A56:XFD56" start="0" length="0">
      <dxf>
        <font>
          <sz val="8"/>
          <name val="Arial"/>
          <scheme val="none"/>
        </font>
        <alignment horizontal="left" wrapText="1" readingOrder="0"/>
      </dxf>
    </rfmt>
    <rcc rId="0" sId="1" dxf="1">
      <nc r="A56">
        <v>98</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6" t="inlineStr">
        <is>
          <t>45.21.4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56">
        <v>4560521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56" t="inlineStr">
        <is>
          <t>СМР Газопровод г. Пенза, ул. Гоголя - ул. Замойского ( до ул. Свердлова) (инв.№Г00001497),г. Пенза, ул. Гоголя ( от ул. Замойского  до ул. Свердлова) (  инв. № Г00001450)</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6" t="inlineStr">
        <is>
          <t>Перекладка (с.д. D=108,L=355,п/э),(D=219,L=355, п/э )</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6" start="0" length="0">
      <dxf>
        <numFmt numFmtId="30" formatCode="@"/>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G56"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6" start="0" length="0">
      <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I5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56">
        <v>3440237.58</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6">
        <v>42064</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56">
        <v>42339</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6"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rc rId="5876" sId="1" ref="A56:XFD56" action="deleteRow">
    <rfmt sheetId="1" xfDxf="1" sqref="A56:XFD56" start="0" length="0">
      <dxf>
        <font>
          <sz val="8"/>
          <name val="Arial"/>
          <scheme val="none"/>
        </font>
        <alignment horizontal="left" wrapText="1" readingOrder="0"/>
      </dxf>
    </rfmt>
    <rcc rId="0" sId="1" dxf="1">
      <nc r="A56">
        <v>99</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6" t="inlineStr">
        <is>
          <t>74.30.9</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56">
        <v>7422080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56" t="inlineStr">
        <is>
          <t>Работа по экспертизе промышленной безопасности и технического диагностирования подводных переходов через несудоходные водные преграды</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6" t="inlineStr">
        <is>
          <t>ГОСТ:Приказ Минприроды России №195 от 30.06.2009 г., ПБ 03-246-98, РД 12-608-03</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6" start="0" length="0">
      <dxf>
        <numFmt numFmtId="30" formatCode="@"/>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G56"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6" start="0" length="0">
      <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I5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56">
        <v>1114830</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6">
        <v>42064</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56">
        <v>42125</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6"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rc rId="5877" sId="1" ref="A56:XFD56" action="deleteRow">
    <rfmt sheetId="1" xfDxf="1" sqref="A56:XFD56" start="0" length="0">
      <dxf>
        <font>
          <sz val="8"/>
          <name val="Arial"/>
          <scheme val="none"/>
        </font>
        <alignment horizontal="left" wrapText="1" readingOrder="0"/>
      </dxf>
    </rfmt>
    <rcc rId="0" sId="1" dxf="1">
      <nc r="A56">
        <v>100</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6" t="inlineStr">
        <is>
          <t>45.21.4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56">
        <v>4560521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56" t="inlineStr">
        <is>
          <t xml:space="preserve">Мониторинг ГРП - ремонт и обслуживание </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6" t="inlineStr">
        <is>
          <t>услуги по выполнению технического обслуживания и текущего ремонта системы мониторинга ДАКЖ.421437.005-11</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6" start="0" length="0">
      <dxf>
        <numFmt numFmtId="30" formatCode="@"/>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G56"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5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56">
        <v>165672</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6">
        <v>42064</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56" t="inlineStr">
        <is>
          <t>2015 г.</t>
        </is>
      </nc>
      <ndxf>
        <numFmt numFmtId="30" formatCode="@"/>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cc rId="0" sId="1" dxf="1">
      <nc r="N56"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cc rId="5878" sId="1" numFmtId="4">
    <oc r="K54">
      <v>1416000</v>
    </oc>
    <nc r="K54">
      <v>9145000</v>
    </nc>
  </rcc>
  <rfmt sheetId="1" sqref="A54:XFD54">
    <dxf>
      <fill>
        <patternFill>
          <bgColor theme="6" tint="0.79998168889431442"/>
        </patternFill>
      </fill>
    </dxf>
  </rfmt>
  <rrc rId="5879" sId="1" ref="A55:XFD55" action="deleteRow">
    <rfmt sheetId="1" xfDxf="1" sqref="A55:XFD55" start="0" length="0">
      <dxf>
        <font>
          <sz val="8"/>
          <name val="Arial"/>
          <scheme val="none"/>
        </font>
        <alignment horizontal="left" wrapText="1" readingOrder="0"/>
      </dxf>
    </rfmt>
    <rcc rId="0" sId="1" dxf="1">
      <nc r="A55">
        <v>96</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5" t="inlineStr">
        <is>
          <t>74.20.36</t>
        </is>
      </nc>
      <ndxf>
        <fill>
          <patternFill patternType="solid">
            <bgColor theme="0"/>
          </patternFill>
        </fill>
        <alignment vertical="center" wrapText="0" readingOrder="0"/>
        <border outline="0">
          <left style="thin">
            <color indexed="64"/>
          </left>
          <right style="thin">
            <color indexed="64"/>
          </right>
          <top style="thin">
            <color indexed="64"/>
          </top>
          <bottom style="thin">
            <color indexed="64"/>
          </bottom>
        </border>
      </ndxf>
    </rcc>
    <rcc rId="0" sId="1" dxf="1">
      <nc r="C55">
        <v>7420000</v>
      </nc>
      <ndxf>
        <fill>
          <patternFill patternType="solid">
            <bgColor theme="0"/>
          </patternFill>
        </fill>
        <alignment vertical="center" wrapText="0" readingOrder="0"/>
        <border outline="0">
          <left style="thin">
            <color indexed="64"/>
          </left>
          <right style="thin">
            <color indexed="64"/>
          </right>
          <top style="thin">
            <color indexed="64"/>
          </top>
          <bottom style="thin">
            <color indexed="64"/>
          </bottom>
        </border>
      </ndxf>
    </rcc>
    <rcc rId="0" sId="1" dxf="1">
      <nc r="D55" t="inlineStr">
        <is>
          <t xml:space="preserve">Работы по изготовлению технических планов и постановке на кадастровый учет газопроводов </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5" t="inlineStr">
        <is>
          <t>ГОСТ:Земельный кодекс РФ; ФЗ от 18.06.2001 №78-ФЗ; ФЗ от 24 июля 2007 г.N 221-ФЗ</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5" start="0" length="0">
      <dxf>
        <numFmt numFmtId="30" formatCode="@"/>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G55"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5" start="0" length="0">
      <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I55">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5"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55">
        <v>1300000</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5">
        <v>42064</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55">
        <v>42309</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5"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5"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80" sId="1" ref="A60:XFD60" action="deleteRow">
    <rfmt sheetId="1" xfDxf="1" sqref="A60:XFD60" start="0" length="0">
      <dxf>
        <font>
          <sz val="8"/>
          <name val="Arial"/>
          <scheme val="none"/>
        </font>
        <alignment horizontal="left" wrapText="1" readingOrder="0"/>
      </dxf>
    </rfmt>
    <rcc rId="0" sId="1" dxf="1">
      <nc r="A60">
        <v>105</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60" t="inlineStr">
        <is>
          <t>74.20.36</t>
        </is>
      </nc>
      <ndxf>
        <fill>
          <patternFill patternType="solid">
            <bgColor theme="0"/>
          </patternFill>
        </fill>
        <alignment vertical="center" wrapText="0" readingOrder="0"/>
        <border outline="0">
          <left style="thin">
            <color indexed="64"/>
          </left>
          <right style="thin">
            <color indexed="64"/>
          </right>
          <top style="thin">
            <color indexed="64"/>
          </top>
          <bottom style="thin">
            <color indexed="64"/>
          </bottom>
        </border>
      </ndxf>
    </rcc>
    <rcc rId="0" sId="1" dxf="1">
      <nc r="C60">
        <v>7420000</v>
      </nc>
      <ndxf>
        <fill>
          <patternFill patternType="solid">
            <bgColor theme="0"/>
          </patternFill>
        </fill>
        <alignment vertical="center" wrapText="0" readingOrder="0"/>
        <border outline="0">
          <left style="thin">
            <color indexed="64"/>
          </left>
          <right style="thin">
            <color indexed="64"/>
          </right>
          <top style="thin">
            <color indexed="64"/>
          </top>
          <bottom style="thin">
            <color indexed="64"/>
          </bottom>
        </border>
      </ndxf>
    </rcc>
    <rcc rId="0" sId="1" dxf="1">
      <nc r="D60" t="inlineStr">
        <is>
          <t xml:space="preserve">Работы по изготовлению технических планов и постановке на кадастровый учет газопроводов </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60" t="inlineStr">
        <is>
          <t>ГОСТ:Земельный кодекс РФ; ФЗ от 18.06.2001 №78-ФЗ; ФЗ от 24 июля 2007 г.N 221-ФЗ</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60" start="0" length="0">
      <dxf>
        <numFmt numFmtId="30" formatCode="@"/>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G60"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60" start="0" length="0">
      <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I60">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60"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60">
        <v>7003340</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60">
        <v>42125</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60">
        <v>42309</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60"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60"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rc rId="5881" sId="1" ref="A60:XFD60" action="deleteRow">
    <rfmt sheetId="1" xfDxf="1" sqref="A60:XFD60" start="0" length="0">
      <dxf>
        <font>
          <sz val="8"/>
          <name val="Arial"/>
          <scheme val="none"/>
        </font>
        <fill>
          <patternFill patternType="solid">
            <bgColor theme="0"/>
          </patternFill>
        </fill>
        <alignment horizontal="left" wrapText="1" readingOrder="0"/>
      </dxf>
    </rfmt>
    <rcc rId="0" sId="1" dxf="1">
      <nc r="A60">
        <v>106</v>
      </nc>
      <ndxf>
        <alignment vertical="center" readingOrder="0"/>
        <border outline="0">
          <left style="thin">
            <color indexed="64"/>
          </left>
          <right style="thin">
            <color indexed="64"/>
          </right>
          <top style="thin">
            <color indexed="64"/>
          </top>
          <bottom style="thin">
            <color indexed="64"/>
          </bottom>
        </border>
      </ndxf>
    </rcc>
    <rcc rId="0" sId="1" dxf="1">
      <nc r="B60" t="inlineStr">
        <is>
          <t>74.20.36</t>
        </is>
      </nc>
      <ndxf>
        <alignment vertical="center" wrapText="0" readingOrder="0"/>
        <border outline="0">
          <left style="thin">
            <color indexed="64"/>
          </left>
          <right style="thin">
            <color indexed="64"/>
          </right>
          <top style="thin">
            <color indexed="64"/>
          </top>
        </border>
      </ndxf>
    </rcc>
    <rcc rId="0" sId="1" dxf="1">
      <nc r="C60">
        <v>7420000</v>
      </nc>
      <ndxf>
        <alignment vertical="center" wrapText="0" readingOrder="0"/>
        <border outline="0">
          <left style="thin">
            <color indexed="64"/>
          </left>
          <right style="thin">
            <color indexed="64"/>
          </right>
          <top style="thin">
            <color indexed="64"/>
          </top>
        </border>
      </ndxf>
    </rcc>
    <rcc rId="0" sId="1" dxf="1">
      <nc r="D60" t="inlineStr">
        <is>
          <t xml:space="preserve">Работы по изготовлению технических планов и постановке на кадастровый учет газопроводов </t>
        </is>
      </nc>
      <ndxf>
        <alignment vertical="center" readingOrder="0"/>
        <border outline="0">
          <left style="thin">
            <color indexed="64"/>
          </left>
          <right style="thin">
            <color indexed="64"/>
          </right>
          <top style="thin">
            <color indexed="64"/>
          </top>
        </border>
      </ndxf>
    </rcc>
    <rcc rId="0" sId="1" dxf="1">
      <nc r="E60" t="inlineStr">
        <is>
          <t>ГОСТ:Земельный кодекс РФ; ФЗ от 18.06.2001 №78-ФЗ; ФЗ от 24 июля 2007 г.N 221-ФЗ</t>
        </is>
      </nc>
      <ndxf>
        <alignment vertical="center" readingOrder="0"/>
        <border outline="0">
          <left style="thin">
            <color indexed="64"/>
          </left>
          <right style="thin">
            <color indexed="64"/>
          </right>
          <top style="thin">
            <color indexed="64"/>
          </top>
        </border>
      </ndxf>
    </rcc>
    <rfmt sheetId="1" sqref="F60" start="0" length="0">
      <dxf>
        <numFmt numFmtId="30" formatCode="@"/>
        <alignment horizontal="center" vertical="center" wrapText="0" readingOrder="0"/>
        <border outline="0">
          <left style="thin">
            <color indexed="64"/>
          </left>
          <right style="thin">
            <color indexed="64"/>
          </right>
          <top style="thin">
            <color indexed="64"/>
          </top>
        </border>
      </dxf>
    </rfmt>
    <rcc rId="0" sId="1" dxf="1">
      <nc r="G60" t="inlineStr">
        <is>
          <t>-</t>
        </is>
      </nc>
      <ndxf>
        <alignment horizontal="center" vertical="center" wrapText="0" readingOrder="0"/>
        <border outline="0">
          <left style="thin">
            <color indexed="64"/>
          </left>
          <right style="thin">
            <color indexed="64"/>
          </right>
          <top style="thin">
            <color indexed="64"/>
          </top>
        </border>
      </ndxf>
    </rcc>
    <rfmt sheetId="1" sqref="H60" start="0" length="0">
      <dxf>
        <alignment horizontal="center" vertical="center" wrapText="0" readingOrder="0"/>
        <border outline="0">
          <left style="thin">
            <color indexed="64"/>
          </left>
          <right style="thin">
            <color indexed="64"/>
          </right>
          <top style="thin">
            <color indexed="64"/>
          </top>
        </border>
      </dxf>
    </rfmt>
    <rcc rId="0" sId="1" dxf="1">
      <nc r="I60">
        <v>56401000000</v>
      </nc>
      <ndxf>
        <alignment horizontal="center" vertical="center" readingOrder="0"/>
        <border outline="0">
          <left style="thin">
            <color indexed="64"/>
          </left>
          <right style="thin">
            <color indexed="64"/>
          </right>
          <top style="thin">
            <color indexed="64"/>
          </top>
        </border>
      </ndxf>
    </rcc>
    <rcc rId="0" sId="1" dxf="1">
      <nc r="J60" t="inlineStr">
        <is>
          <t>г. Пенза</t>
        </is>
      </nc>
      <ndxf>
        <alignment horizontal="center" vertical="center" readingOrder="0"/>
        <border outline="0">
          <left style="thin">
            <color indexed="64"/>
          </left>
          <right style="thin">
            <color indexed="64"/>
          </right>
          <top style="thin">
            <color indexed="64"/>
          </top>
        </border>
      </ndxf>
    </rcc>
    <rcc rId="0" sId="1" dxf="1" numFmtId="4">
      <nc r="K60">
        <v>588000</v>
      </nc>
      <ndxf>
        <numFmt numFmtId="4" formatCode="#,##0.00"/>
        <alignment horizontal="center" vertical="center" readingOrder="0"/>
        <border outline="0">
          <left style="thin">
            <color indexed="64"/>
          </left>
          <right style="thin">
            <color indexed="64"/>
          </right>
          <top style="thin">
            <color indexed="64"/>
          </top>
        </border>
      </ndxf>
    </rcc>
    <rcc rId="0" sId="1" dxf="1" numFmtId="22">
      <nc r="L60">
        <v>42156</v>
      </nc>
      <ndxf>
        <numFmt numFmtId="22" formatCode="mmm/yy"/>
        <alignment horizontal="center" vertical="center" readingOrder="0"/>
        <border outline="0">
          <left style="thin">
            <color indexed="64"/>
          </left>
          <right style="thin">
            <color indexed="64"/>
          </right>
          <top style="thin">
            <color indexed="64"/>
          </top>
        </border>
      </ndxf>
    </rcc>
    <rcc rId="0" sId="1" dxf="1" numFmtId="22">
      <nc r="M60">
        <v>42278</v>
      </nc>
      <ndxf>
        <numFmt numFmtId="22" formatCode="mmm/yy"/>
        <alignment horizontal="center" vertical="center" readingOrder="0"/>
        <border outline="0">
          <left style="thin">
            <color indexed="64"/>
          </left>
          <right style="thin">
            <color indexed="64"/>
          </right>
          <top style="thin">
            <color indexed="64"/>
          </top>
        </border>
      </ndxf>
    </rcc>
    <rcc rId="0" sId="1" dxf="1">
      <nc r="N60" t="inlineStr">
        <is>
          <t>Открытый запрос предложений</t>
        </is>
      </nc>
      <ndxf>
        <alignment horizontal="center" vertical="center" readingOrder="0"/>
        <border outline="0">
          <left style="thin">
            <color indexed="64"/>
          </left>
          <right style="thin">
            <color indexed="64"/>
          </right>
          <top style="thin">
            <color indexed="64"/>
          </top>
        </border>
      </ndxf>
    </rcc>
    <rcc rId="0" sId="1" dxf="1">
      <nc r="O60" t="inlineStr">
        <is>
          <t>Нет</t>
        </is>
      </nc>
      <ndxf>
        <alignment horizontal="center" vertical="center" readingOrder="0"/>
        <border outline="0">
          <left style="thin">
            <color indexed="64"/>
          </left>
          <right style="thin">
            <color indexed="64"/>
          </right>
          <top style="thin">
            <color indexed="64"/>
          </top>
        </border>
      </ndxf>
    </rcc>
  </rrc>
  <rfmt sheetId="1" sqref="A61:O61">
    <dxf>
      <alignment horizontal="center" readingOrder="0"/>
    </dxf>
  </rfmt>
  <rfmt sheetId="1" sqref="A61:O61">
    <dxf>
      <alignment horizontal="left" readingOrder="0"/>
    </dxf>
  </rfmt>
  <rcc rId="5882" sId="1">
    <oc r="A61" t="inlineStr">
      <is>
        <t xml:space="preserve">     4 квартал</t>
      </is>
    </oc>
    <nc r="A61" t="inlineStr">
      <is>
        <t>4 квартал</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92" sId="1" ref="A21:XFD21" action="deleteRow">
    <rfmt sheetId="1" xfDxf="1" sqref="A21:XFD21" start="0" length="0">
      <dxf>
        <font>
          <sz val="8"/>
          <name val="Arial"/>
          <scheme val="none"/>
        </font>
        <alignment vertical="top" readingOrder="0"/>
      </dxf>
    </rfmt>
    <rcc rId="0" sId="1" dxf="1">
      <nc r="A21">
        <v>7</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B21" t="inlineStr">
        <is>
          <t>51.51.4</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21">
        <v>4020000</v>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D21" t="inlineStr">
        <is>
          <t>Газ автомобильный</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E21" t="inlineStr">
        <is>
          <t>заправка автомобилей сжиженным газом ПБТ ГОСТ Р 52087-2003</t>
        </is>
      </nc>
      <ndxf>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F21" t="inlineStr">
        <is>
          <t>112</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21" t="inlineStr">
        <is>
          <t>л</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H21">
        <v>180000</v>
      </nc>
      <ndxf>
        <numFmt numFmtId="165" formatCode="#,##0.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21">
        <v>56401000000</v>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21" t="inlineStr">
        <is>
          <t>г. Пенза</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21">
        <v>2700000</v>
      </nc>
      <ndxf>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21" t="inlineStr">
        <is>
          <t>02.2014</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1" t="inlineStr">
        <is>
          <t>2014 г.</t>
        </is>
      </nc>
      <ndxf>
        <numFmt numFmtId="30" formatCode="@"/>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1" t="inlineStr">
        <is>
          <t>Открытый запрос предложений</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1" t="inlineStr">
        <is>
          <t>Нет</t>
        </is>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83" sId="1" ref="A56:XFD56" action="deleteRow">
    <rfmt sheetId="1" xfDxf="1" sqref="A56:XFD56" start="0" length="0">
      <dxf>
        <font>
          <sz val="8"/>
          <name val="Arial"/>
          <scheme val="none"/>
        </font>
        <alignment horizontal="left" wrapText="1" readingOrder="0"/>
      </dxf>
    </rfmt>
    <rcc rId="0" sId="1" dxf="1">
      <nc r="A56">
        <v>101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6" t="inlineStr">
        <is>
          <t>45.21.4</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C56">
        <v>1120101</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56" t="inlineStr">
        <is>
          <t>Выполнение работ по выносу существующего подземного газопровода низкого давления с територии застройки жилого дома в районе ул. Ставского, 12 г.</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6" t="inlineStr">
        <is>
          <t xml:space="preserve">ГОСТ 17.5.3.04-83 «Общие требования к рекультивации земель».
</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G56"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5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K56" t="inlineStr">
        <is>
          <t>198 903.00</t>
        </is>
      </nc>
      <ndxf>
        <numFmt numFmtId="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6">
        <v>42095</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56">
        <v>42125</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6" t="inlineStr">
        <is>
          <t>Закупка у единственного поставщика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rc rId="5884" sId="1" ref="A56:XFD56" action="deleteRow">
    <rfmt sheetId="1" xfDxf="1" sqref="A56:XFD56" start="0" length="0">
      <dxf>
        <font>
          <sz val="8"/>
          <name val="Arial"/>
          <scheme val="none"/>
        </font>
        <alignment horizontal="left" wrapText="1" readingOrder="0"/>
      </dxf>
    </rfmt>
    <rcc rId="0" sId="1" dxf="1">
      <nc r="A56">
        <v>102</v>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B56" t="inlineStr">
        <is>
          <t>74.20.36</t>
        </is>
      </nc>
      <ndxf>
        <fill>
          <patternFill patternType="solid">
            <bgColor theme="0"/>
          </patternFill>
        </fill>
        <alignment vertical="center" wrapText="0" readingOrder="0"/>
        <border outline="0">
          <left style="thin">
            <color indexed="64"/>
          </left>
          <right style="thin">
            <color indexed="64"/>
          </right>
          <top style="thin">
            <color indexed="64"/>
          </top>
          <bottom style="thin">
            <color indexed="64"/>
          </bottom>
        </border>
      </ndxf>
    </rcc>
    <rcc rId="0" sId="1" dxf="1">
      <nc r="C56">
        <v>7420000</v>
      </nc>
      <ndxf>
        <fill>
          <patternFill patternType="solid">
            <bgColor theme="0"/>
          </patternFill>
        </fill>
        <alignment vertical="center" wrapText="0" readingOrder="0"/>
        <border outline="0">
          <left style="thin">
            <color indexed="64"/>
          </left>
          <right style="thin">
            <color indexed="64"/>
          </right>
          <top style="thin">
            <color indexed="64"/>
          </top>
          <bottom style="thin">
            <color indexed="64"/>
          </bottom>
        </border>
      </ndxf>
    </rcc>
    <rcc rId="0" sId="1" dxf="1">
      <nc r="D56" t="inlineStr">
        <is>
          <t xml:space="preserve">Работы по изготовлению технических планов и постановке на кадастровый учет газопроводов </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E56" t="inlineStr">
        <is>
          <t>ГОСТ:Земельный кодекс РФ; ФЗ от 18.06.2001 №78-ФЗ; ФЗ от 24 июля 2007 г.N 221-ФЗ</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F56" start="0" length="0">
      <dxf>
        <numFmt numFmtId="30" formatCode="@"/>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G56" t="inlineStr">
        <is>
          <t>-</t>
        </is>
      </nc>
      <n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ndxf>
    </rcc>
    <rfmt sheetId="1" sqref="H56" start="0" length="0">
      <dxf>
        <fill>
          <patternFill patternType="solid">
            <bgColor theme="0"/>
          </patternFill>
        </fill>
        <alignment horizontal="center" vertical="center" wrapText="0" readingOrder="0"/>
        <border outline="0">
          <left style="thin">
            <color indexed="64"/>
          </left>
          <right style="thin">
            <color indexed="64"/>
          </right>
          <top style="thin">
            <color indexed="64"/>
          </top>
          <bottom style="thin">
            <color indexed="64"/>
          </bottom>
        </border>
      </dxf>
    </rfmt>
    <rcc rId="0" sId="1" dxf="1">
      <nc r="I56">
        <v>56401000000</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6" t="inlineStr">
        <is>
          <t>г. Пенза</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K56">
        <v>1300000</v>
      </nc>
      <n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L56">
        <v>42095</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22">
      <nc r="M56">
        <v>42309</v>
      </nc>
      <ndxf>
        <numFmt numFmtId="22" formatCode="mmm/yy"/>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6" t="inlineStr">
        <is>
          <t>Открытый запрос предложений</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6" t="inlineStr">
        <is>
          <t>Нет</t>
        </is>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85" sId="1">
    <oc r="A35">
      <v>78</v>
    </oc>
    <nc r="A35">
      <v>18</v>
    </nc>
  </rcc>
  <rcc rId="5886" sId="1">
    <oc r="A37">
      <v>9</v>
    </oc>
    <nc r="A37">
      <v>19</v>
    </nc>
  </rcc>
  <rcc rId="5887" sId="1">
    <oc r="A38">
      <v>18</v>
    </oc>
    <nc r="A38">
      <v>20</v>
    </nc>
  </rcc>
  <rcc rId="5888" sId="1">
    <oc r="A39">
      <v>19</v>
    </oc>
    <nc r="A39">
      <v>21</v>
    </nc>
  </rcc>
  <rcc rId="5889" sId="1">
    <oc r="A40">
      <v>20</v>
    </oc>
    <nc r="A40">
      <v>22</v>
    </nc>
  </rcc>
  <rcc rId="5890" sId="1">
    <oc r="A41">
      <v>21</v>
    </oc>
    <nc r="A41">
      <v>23</v>
    </nc>
  </rcc>
  <rcc rId="5891" sId="1">
    <oc r="A42">
      <v>22</v>
    </oc>
    <nc r="A42">
      <v>24</v>
    </nc>
  </rcc>
  <rcc rId="5892" sId="1">
    <oc r="A43">
      <v>23</v>
    </oc>
    <nc r="A43">
      <v>25</v>
    </nc>
  </rcc>
  <rcc rId="5893" sId="1">
    <oc r="A46">
      <v>24</v>
    </oc>
    <nc r="A46">
      <v>26</v>
    </nc>
  </rcc>
  <rcc rId="5894" sId="1">
    <oc r="A47">
      <v>25</v>
    </oc>
    <nc r="A47">
      <v>27</v>
    </nc>
  </rcc>
  <rcc rId="5895" sId="1">
    <oc r="A50">
      <v>90</v>
    </oc>
    <nc r="A50">
      <v>28</v>
    </nc>
  </rcc>
  <rcc rId="5896" sId="1">
    <oc r="A51">
      <v>91</v>
    </oc>
    <nc r="A51">
      <v>29</v>
    </nc>
  </rcc>
  <rcc rId="5897" sId="1">
    <oc r="A52">
      <v>91</v>
    </oc>
    <nc r="A52">
      <v>30</v>
    </nc>
  </rcc>
  <rcc rId="5898" sId="1">
    <oc r="A53">
      <v>94</v>
    </oc>
    <nc r="A53">
      <v>31</v>
    </nc>
  </rcc>
  <rcc rId="5899" sId="1">
    <oc r="A54">
      <v>95</v>
    </oc>
    <nc r="A54">
      <v>32</v>
    </nc>
  </rcc>
  <rcc rId="5900" sId="1">
    <oc r="A56">
      <v>103</v>
    </oc>
    <nc r="A56">
      <v>33</v>
    </nc>
  </rcc>
  <rcc rId="5901" sId="1">
    <oc r="A57">
      <v>104</v>
    </oc>
    <nc r="A57">
      <v>34</v>
    </nc>
  </rcc>
  <rcc rId="5902" sId="1">
    <oc r="A60">
      <v>126</v>
    </oc>
    <nc r="A60">
      <v>35</v>
    </nc>
  </rcc>
  <rcc rId="5903" sId="1">
    <oc r="A61">
      <v>127</v>
    </oc>
    <nc r="A61">
      <v>36</v>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04" sId="1" ref="A55:XFD55" action="insertRow"/>
  <rcc rId="5905" sId="1" odxf="1" dxf="1">
    <nc r="A55">
      <v>114</v>
    </nc>
    <odxf>
      <fill>
        <patternFill>
          <bgColor theme="6" tint="0.79998168889431442"/>
        </patternFill>
      </fill>
      <border outline="0">
        <right/>
        <top style="thin">
          <color indexed="64"/>
        </top>
      </border>
    </odxf>
    <ndxf>
      <fill>
        <patternFill>
          <bgColor theme="0"/>
        </patternFill>
      </fill>
      <border outline="0">
        <right style="thin">
          <color indexed="64"/>
        </right>
        <top/>
      </border>
    </ndxf>
  </rcc>
  <rcc rId="5906" sId="1" odxf="1" dxf="1">
    <nc r="B55" t="inlineStr">
      <is>
        <t>45.21.4</t>
      </is>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cc rId="5907" sId="1" odxf="1" dxf="1">
    <nc r="C55">
      <v>9319105</v>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cc rId="5908" sId="1" odxf="1" dxf="1">
    <nc r="D55" t="inlineStr">
      <is>
        <t xml:space="preserve">ПИР  по реконструкции   Газопровода  г. Пенза, ул. Хлебозаводская от ул. Пр. Победы до Пр. Строителей ( инв. № 900271) </t>
      </is>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cc rId="5909" sId="1" odxf="1" dxf="1">
    <nc r="E55" t="inlineStr">
      <is>
        <t>Перекладка (D=219  L=992 , с.д. , п/э)</t>
      </is>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fmt sheetId="1" sqref="F55" start="0" length="0">
    <dxf>
      <fill>
        <patternFill>
          <bgColor theme="0"/>
        </patternFill>
      </fill>
      <border outline="0">
        <left style="thin">
          <color indexed="64"/>
        </left>
        <right style="thin">
          <color indexed="64"/>
        </right>
        <top/>
      </border>
    </dxf>
  </rfmt>
  <rcc rId="5910" sId="1" odxf="1" dxf="1">
    <nc r="G55" t="inlineStr">
      <is>
        <t>-</t>
      </is>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fmt sheetId="1" sqref="H55" start="0" length="0">
    <dxf>
      <fill>
        <patternFill>
          <bgColor theme="0"/>
        </patternFill>
      </fill>
      <border outline="0">
        <left style="thin">
          <color indexed="64"/>
        </left>
        <right style="thin">
          <color indexed="64"/>
        </right>
        <top/>
      </border>
    </dxf>
  </rfmt>
  <rcc rId="5911" sId="1" odxf="1" dxf="1">
    <nc r="I55">
      <v>56401000000</v>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cc rId="5912" sId="1" odxf="1" dxf="1">
    <nc r="J55" t="inlineStr">
      <is>
        <t>г. Пенза</t>
      </is>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cc rId="5913" sId="1" odxf="1" dxf="1" numFmtId="4">
    <nc r="K55">
      <v>472235.88</v>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cc rId="5914" sId="1" odxf="1" dxf="1">
    <nc r="L55" t="inlineStr">
      <is>
        <t>09.2014</t>
      </is>
    </nc>
    <odxf>
      <numFmt numFmtId="22" formatCode="mmm/yy"/>
      <fill>
        <patternFill>
          <bgColor theme="6" tint="0.79998168889431442"/>
        </patternFill>
      </fill>
      <border outline="0">
        <left/>
        <right/>
        <top style="thin">
          <color indexed="64"/>
        </top>
      </border>
    </odxf>
    <ndxf>
      <numFmt numFmtId="30" formatCode="@"/>
      <fill>
        <patternFill>
          <bgColor theme="0"/>
        </patternFill>
      </fill>
      <border outline="0">
        <left style="thin">
          <color indexed="64"/>
        </left>
        <right style="thin">
          <color indexed="64"/>
        </right>
        <top/>
      </border>
    </ndxf>
  </rcc>
  <rcc rId="5915" sId="1" odxf="1" dxf="1">
    <nc r="M55" t="inlineStr">
      <is>
        <t>12.2014</t>
      </is>
    </nc>
    <odxf>
      <numFmt numFmtId="22" formatCode="mmm/yy"/>
      <fill>
        <patternFill>
          <bgColor theme="6" tint="0.79998168889431442"/>
        </patternFill>
      </fill>
      <border outline="0">
        <left/>
        <right/>
        <top style="thin">
          <color indexed="64"/>
        </top>
      </border>
    </odxf>
    <ndxf>
      <numFmt numFmtId="30" formatCode="@"/>
      <fill>
        <patternFill>
          <bgColor theme="0"/>
        </patternFill>
      </fill>
      <border outline="0">
        <left style="thin">
          <color indexed="64"/>
        </left>
        <right style="thin">
          <color indexed="64"/>
        </right>
        <top/>
      </border>
    </ndxf>
  </rcc>
  <rcc rId="5916" sId="1" odxf="1" dxf="1">
    <nc r="N55" t="inlineStr">
      <is>
        <t>Открытый запрос предложений</t>
      </is>
    </nc>
    <odxf>
      <fill>
        <patternFill>
          <bgColor theme="6" tint="0.79998168889431442"/>
        </patternFill>
      </fill>
      <border outline="0">
        <left/>
        <right/>
        <top style="thin">
          <color indexed="64"/>
        </top>
      </border>
    </odxf>
    <ndxf>
      <fill>
        <patternFill>
          <bgColor theme="0"/>
        </patternFill>
      </fill>
      <border outline="0">
        <left style="thin">
          <color indexed="64"/>
        </left>
        <right style="thin">
          <color indexed="64"/>
        </right>
        <top/>
      </border>
    </ndxf>
  </rcc>
  <rcc rId="5917" sId="1" odxf="1" dxf="1">
    <nc r="O55" t="inlineStr">
      <is>
        <t>Нет</t>
      </is>
    </nc>
    <odxf>
      <fill>
        <patternFill>
          <bgColor theme="6" tint="0.79998168889431442"/>
        </patternFill>
      </fill>
      <border outline="0">
        <left/>
        <top style="thin">
          <color indexed="64"/>
        </top>
      </border>
    </odxf>
    <ndxf>
      <fill>
        <patternFill>
          <bgColor theme="0"/>
        </patternFill>
      </fill>
      <border outline="0">
        <left style="thin">
          <color indexed="64"/>
        </left>
        <top/>
      </border>
    </ndxf>
  </rcc>
  <rfmt sheetId="1" sqref="P55" start="0" length="0">
    <dxf>
      <fill>
        <patternFill>
          <bgColor theme="0"/>
        </patternFill>
      </fill>
    </dxf>
  </rfmt>
  <rfmt sheetId="1" sqref="Q55" start="0" length="0">
    <dxf>
      <fill>
        <patternFill>
          <bgColor theme="0"/>
        </patternFill>
      </fill>
    </dxf>
  </rfmt>
  <rfmt sheetId="1" sqref="A55:XFD55" start="0" length="0">
    <dxf>
      <fill>
        <patternFill>
          <bgColor theme="0"/>
        </patternFill>
      </fill>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18" sId="1" odxf="1" dxf="1" numFmtId="22">
    <oc r="L55" t="inlineStr">
      <is>
        <t>09.2014</t>
      </is>
    </oc>
    <nc r="L55">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55" start="0" length="0">
    <dxf>
      <numFmt numFmtId="22" formatCode="mmm/yy"/>
      <fill>
        <patternFill>
          <bgColor theme="6" tint="0.79998168889431442"/>
        </patternFill>
      </fill>
      <border outline="0">
        <top style="thin">
          <color indexed="64"/>
        </top>
      </border>
    </dxf>
  </rfmt>
  <rcc rId="5919" sId="1" numFmtId="22">
    <oc r="M55" t="inlineStr">
      <is>
        <t>12.2014</t>
      </is>
    </oc>
    <nc r="M55">
      <v>42156</v>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20" sId="1">
    <oc r="E55" t="inlineStr">
      <is>
        <t>Перекладка (D=219  L=992 , с.д. , п/э)</t>
      </is>
    </oc>
    <nc r="E55" t="inlineStr">
      <is>
        <t>Перекладка (D=219  L=992, с.д. , п/э)</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21" sId="1" numFmtId="4">
    <oc r="K55">
      <v>472235.88</v>
    </oc>
    <nc r="K55">
      <v>182416.2</v>
    </nc>
  </rcc>
  <rfmt sheetId="1" sqref="A55:XFD55">
    <dxf>
      <fill>
        <patternFill>
          <bgColor theme="6" tint="0.79998168889431442"/>
        </patternFill>
      </fill>
    </dxf>
  </rfmt>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22" sId="1" ref="A56:XFD56" action="insertRow"/>
  <rcc rId="5923" sId="1" odxf="1" dxf="1">
    <nc r="A56">
      <v>117</v>
    </nc>
    <odxf>
      <fill>
        <patternFill>
          <bgColor theme="6" tint="0.79998168889431442"/>
        </patternFill>
      </fill>
      <border outline="0">
        <right/>
      </border>
    </odxf>
    <ndxf>
      <fill>
        <patternFill>
          <bgColor theme="0"/>
        </patternFill>
      </fill>
      <border outline="0">
        <right style="thin">
          <color indexed="64"/>
        </right>
      </border>
    </ndxf>
  </rcc>
  <rcc rId="5924" sId="1" odxf="1" dxf="1">
    <nc r="B56" t="inlineStr">
      <is>
        <t>45.21.4</t>
      </is>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cc rId="5925" sId="1" odxf="1" dxf="1">
    <nc r="C56">
      <v>4560521</v>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cc rId="5926" sId="1" odxf="1" dxf="1">
    <nc r="D56" t="inlineStr">
      <is>
        <t xml:space="preserve">СМР по реконструкции газопровода Пензенский р-н, с.. Загоскино до ШРП и до ж.д. ( ул. Муратовка)  ( инв.0128-36 )   </t>
      </is>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cc rId="5927" sId="1" odxf="1" dxf="1">
    <nc r="E56" t="inlineStr">
      <is>
        <t>Перекладка (D=89  L=500,п/э)</t>
      </is>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fmt sheetId="1" sqref="F56" start="0" length="0">
    <dxf>
      <fill>
        <patternFill>
          <bgColor theme="0"/>
        </patternFill>
      </fill>
      <border outline="0">
        <left style="thin">
          <color indexed="64"/>
        </left>
        <right style="thin">
          <color indexed="64"/>
        </right>
      </border>
    </dxf>
  </rfmt>
  <rcc rId="5928" sId="1" odxf="1" dxf="1">
    <nc r="G56" t="inlineStr">
      <is>
        <t>-</t>
      </is>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fmt sheetId="1" sqref="H56" start="0" length="0">
    <dxf>
      <fill>
        <patternFill>
          <bgColor theme="0"/>
        </patternFill>
      </fill>
      <border outline="0">
        <left style="thin">
          <color indexed="64"/>
        </left>
        <right style="thin">
          <color indexed="64"/>
        </right>
      </border>
    </dxf>
  </rfmt>
  <rcc rId="5929" sId="1" odxf="1" dxf="1">
    <nc r="I56">
      <v>56401000000</v>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cc rId="5930" sId="1" odxf="1" dxf="1">
    <nc r="J56" t="inlineStr">
      <is>
        <t>г. Пенза</t>
      </is>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cc rId="5931" sId="1" odxf="1" dxf="1" numFmtId="4">
    <nc r="K56">
      <v>545667.4</v>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cc rId="5932" sId="1" odxf="1" dxf="1">
    <nc r="L56" t="inlineStr">
      <is>
        <t>08.2014</t>
      </is>
    </nc>
    <odxf>
      <numFmt numFmtId="22" formatCode="mmm/yy"/>
      <fill>
        <patternFill>
          <bgColor theme="6" tint="0.79998168889431442"/>
        </patternFill>
      </fill>
      <border outline="0">
        <left/>
        <right/>
        <top style="thin">
          <color indexed="64"/>
        </top>
      </border>
    </odxf>
    <ndxf>
      <numFmt numFmtId="30" formatCode="@"/>
      <fill>
        <patternFill>
          <bgColor theme="0"/>
        </patternFill>
      </fill>
      <border outline="0">
        <left style="thin">
          <color indexed="64"/>
        </left>
        <right style="thin">
          <color indexed="64"/>
        </right>
        <top/>
      </border>
    </ndxf>
  </rcc>
  <rcc rId="5933" sId="1" odxf="1" dxf="1">
    <nc r="M56" t="inlineStr">
      <is>
        <t>12.2014</t>
      </is>
    </nc>
    <odxf>
      <numFmt numFmtId="22" formatCode="mmm/yy"/>
      <fill>
        <patternFill>
          <bgColor theme="6" tint="0.79998168889431442"/>
        </patternFill>
      </fill>
      <border outline="0">
        <left/>
        <right/>
        <top style="thin">
          <color indexed="64"/>
        </top>
      </border>
    </odxf>
    <ndxf>
      <numFmt numFmtId="30" formatCode="@"/>
      <fill>
        <patternFill>
          <bgColor theme="0"/>
        </patternFill>
      </fill>
      <border outline="0">
        <left style="thin">
          <color indexed="64"/>
        </left>
        <right style="thin">
          <color indexed="64"/>
        </right>
        <top/>
      </border>
    </ndxf>
  </rcc>
  <rcc rId="5934" sId="1" odxf="1" dxf="1">
    <nc r="N56" t="inlineStr">
      <is>
        <t>Открытый запрос предложений</t>
      </is>
    </nc>
    <odxf>
      <fill>
        <patternFill>
          <bgColor theme="6" tint="0.79998168889431442"/>
        </patternFill>
      </fill>
      <border outline="0">
        <left/>
        <right/>
      </border>
    </odxf>
    <ndxf>
      <fill>
        <patternFill>
          <bgColor theme="0"/>
        </patternFill>
      </fill>
      <border outline="0">
        <left style="thin">
          <color indexed="64"/>
        </left>
        <right style="thin">
          <color indexed="64"/>
        </right>
      </border>
    </ndxf>
  </rcc>
  <rcc rId="5935" sId="1" odxf="1" dxf="1">
    <nc r="O56" t="inlineStr">
      <is>
        <t>Нет</t>
      </is>
    </nc>
    <odxf>
      <fill>
        <patternFill>
          <bgColor theme="6" tint="0.79998168889431442"/>
        </patternFill>
      </fill>
      <border outline="0">
        <left/>
      </border>
    </odxf>
    <ndxf>
      <fill>
        <patternFill>
          <bgColor theme="0"/>
        </patternFill>
      </fill>
      <border outline="0">
        <left style="thin">
          <color indexed="64"/>
        </left>
      </border>
    </ndxf>
  </rcc>
  <rfmt sheetId="1" sqref="P56" start="0" length="0">
    <dxf>
      <fill>
        <patternFill>
          <bgColor theme="0"/>
        </patternFill>
      </fill>
    </dxf>
  </rfmt>
  <rfmt sheetId="1" sqref="Q56" start="0" length="0">
    <dxf>
      <fill>
        <patternFill>
          <bgColor theme="0"/>
        </patternFill>
      </fill>
    </dxf>
  </rfmt>
  <rfmt sheetId="1" sqref="A56:XFD56" start="0" length="0">
    <dxf>
      <fill>
        <patternFill>
          <bgColor theme="0"/>
        </patternFill>
      </fill>
    </dxf>
  </rfmt>
  <rrc rId="5936" sId="1" ref="A56:XFD62" action="insertRow"/>
  <rcc rId="5937" sId="1" odxf="1" dxf="1">
    <nc r="A56">
      <v>117</v>
    </nc>
    <odxf>
      <fill>
        <patternFill>
          <bgColor theme="6" tint="0.79998168889431442"/>
        </patternFill>
      </fill>
    </odxf>
    <ndxf>
      <fill>
        <patternFill>
          <bgColor theme="0"/>
        </patternFill>
      </fill>
    </ndxf>
  </rcc>
  <rcc rId="5938" sId="1" odxf="1" dxf="1">
    <nc r="B56" t="inlineStr">
      <is>
        <t>45.21.4</t>
      </is>
    </nc>
    <odxf>
      <fill>
        <patternFill>
          <bgColor theme="6" tint="0.79998168889431442"/>
        </patternFill>
      </fill>
    </odxf>
    <ndxf>
      <fill>
        <patternFill>
          <bgColor theme="0"/>
        </patternFill>
      </fill>
    </ndxf>
  </rcc>
  <rcc rId="5939" sId="1" odxf="1" dxf="1">
    <nc r="C56">
      <v>4560521</v>
    </nc>
    <odxf>
      <fill>
        <patternFill>
          <bgColor theme="6" tint="0.79998168889431442"/>
        </patternFill>
      </fill>
    </odxf>
    <ndxf>
      <fill>
        <patternFill>
          <bgColor theme="0"/>
        </patternFill>
      </fill>
    </ndxf>
  </rcc>
  <rcc rId="5940" sId="1" odxf="1" dxf="1">
    <nc r="D56" t="inlineStr">
      <is>
        <t xml:space="preserve">СМР по реконструкции газопровода Пензенский р-н, с.. Загоскино до ШРП и до ж.д. ( ул. Муратовка)  ( инв.0128-36 )   </t>
      </is>
    </nc>
    <odxf>
      <fill>
        <patternFill>
          <bgColor theme="6" tint="0.79998168889431442"/>
        </patternFill>
      </fill>
    </odxf>
    <ndxf>
      <fill>
        <patternFill>
          <bgColor theme="0"/>
        </patternFill>
      </fill>
    </ndxf>
  </rcc>
  <rcc rId="5941" sId="1" odxf="1" dxf="1">
    <nc r="E56" t="inlineStr">
      <is>
        <t>Перекладка (D=89  L=500,п/э)</t>
      </is>
    </nc>
    <odxf>
      <fill>
        <patternFill>
          <bgColor theme="6" tint="0.79998168889431442"/>
        </patternFill>
      </fill>
    </odxf>
    <ndxf>
      <fill>
        <patternFill>
          <bgColor theme="0"/>
        </patternFill>
      </fill>
    </ndxf>
  </rcc>
  <rfmt sheetId="1" sqref="F56" start="0" length="0">
    <dxf>
      <fill>
        <patternFill>
          <bgColor theme="0"/>
        </patternFill>
      </fill>
    </dxf>
  </rfmt>
  <rcc rId="5942" sId="1" odxf="1" dxf="1">
    <nc r="G56" t="inlineStr">
      <is>
        <t>-</t>
      </is>
    </nc>
    <odxf>
      <fill>
        <patternFill>
          <bgColor theme="6" tint="0.79998168889431442"/>
        </patternFill>
      </fill>
    </odxf>
    <ndxf>
      <fill>
        <patternFill>
          <bgColor theme="0"/>
        </patternFill>
      </fill>
    </ndxf>
  </rcc>
  <rfmt sheetId="1" sqref="H56" start="0" length="0">
    <dxf>
      <fill>
        <patternFill>
          <bgColor theme="0"/>
        </patternFill>
      </fill>
    </dxf>
  </rfmt>
  <rcc rId="5943" sId="1" odxf="1" dxf="1">
    <nc r="I56">
      <v>56401000000</v>
    </nc>
    <odxf>
      <fill>
        <patternFill>
          <bgColor theme="6" tint="0.79998168889431442"/>
        </patternFill>
      </fill>
    </odxf>
    <ndxf>
      <fill>
        <patternFill>
          <bgColor theme="0"/>
        </patternFill>
      </fill>
    </ndxf>
  </rcc>
  <rcc rId="5944" sId="1" odxf="1" dxf="1">
    <nc r="J56" t="inlineStr">
      <is>
        <t>г. Пенза</t>
      </is>
    </nc>
    <odxf>
      <fill>
        <patternFill>
          <bgColor theme="6" tint="0.79998168889431442"/>
        </patternFill>
      </fill>
    </odxf>
    <ndxf>
      <fill>
        <patternFill>
          <bgColor theme="0"/>
        </patternFill>
      </fill>
    </ndxf>
  </rcc>
  <rcc rId="5945" sId="1" odxf="1" dxf="1" numFmtId="4">
    <nc r="K56">
      <v>545667.4</v>
    </nc>
    <odxf>
      <fill>
        <patternFill>
          <bgColor theme="6" tint="0.79998168889431442"/>
        </patternFill>
      </fill>
    </odxf>
    <ndxf>
      <fill>
        <patternFill>
          <bgColor theme="0"/>
        </patternFill>
      </fill>
    </ndxf>
  </rcc>
  <rcc rId="5946" sId="1" odxf="1" dxf="1">
    <nc r="L56" t="inlineStr">
      <is>
        <t>08.2014</t>
      </is>
    </nc>
    <odxf>
      <numFmt numFmtId="22" formatCode="mmm/yy"/>
      <fill>
        <patternFill>
          <bgColor theme="6" tint="0.79998168889431442"/>
        </patternFill>
      </fill>
    </odxf>
    <ndxf>
      <numFmt numFmtId="30" formatCode="@"/>
      <fill>
        <patternFill>
          <bgColor theme="0"/>
        </patternFill>
      </fill>
    </ndxf>
  </rcc>
  <rcc rId="5947" sId="1" odxf="1" dxf="1">
    <nc r="M56" t="inlineStr">
      <is>
        <t>12.2014</t>
      </is>
    </nc>
    <odxf>
      <numFmt numFmtId="22" formatCode="mmm/yy"/>
      <fill>
        <patternFill>
          <bgColor theme="6" tint="0.79998168889431442"/>
        </patternFill>
      </fill>
    </odxf>
    <ndxf>
      <numFmt numFmtId="30" formatCode="@"/>
      <fill>
        <patternFill>
          <bgColor theme="0"/>
        </patternFill>
      </fill>
    </ndxf>
  </rcc>
  <rcc rId="5948" sId="1" odxf="1" dxf="1">
    <nc r="N56" t="inlineStr">
      <is>
        <t>Открытый запрос предложений</t>
      </is>
    </nc>
    <odxf>
      <fill>
        <patternFill>
          <bgColor theme="6" tint="0.79998168889431442"/>
        </patternFill>
      </fill>
    </odxf>
    <ndxf>
      <fill>
        <patternFill>
          <bgColor theme="0"/>
        </patternFill>
      </fill>
    </ndxf>
  </rcc>
  <rcc rId="5949" sId="1" odxf="1" dxf="1">
    <nc r="O56" t="inlineStr">
      <is>
        <t>Нет</t>
      </is>
    </nc>
    <odxf>
      <fill>
        <patternFill>
          <bgColor theme="6" tint="0.79998168889431442"/>
        </patternFill>
      </fill>
    </odxf>
    <ndxf>
      <fill>
        <patternFill>
          <bgColor theme="0"/>
        </patternFill>
      </fill>
    </ndxf>
  </rcc>
  <rcc rId="5950" sId="1" odxf="1" dxf="1">
    <nc r="A57">
      <v>117</v>
    </nc>
    <odxf>
      <fill>
        <patternFill>
          <bgColor theme="6" tint="0.79998168889431442"/>
        </patternFill>
      </fill>
    </odxf>
    <ndxf>
      <fill>
        <patternFill>
          <bgColor theme="0"/>
        </patternFill>
      </fill>
    </ndxf>
  </rcc>
  <rcc rId="5951" sId="1" odxf="1" dxf="1">
    <nc r="B57" t="inlineStr">
      <is>
        <t>45.21.4</t>
      </is>
    </nc>
    <odxf>
      <fill>
        <patternFill>
          <bgColor theme="6" tint="0.79998168889431442"/>
        </patternFill>
      </fill>
    </odxf>
    <ndxf>
      <fill>
        <patternFill>
          <bgColor theme="0"/>
        </patternFill>
      </fill>
    </ndxf>
  </rcc>
  <rcc rId="5952" sId="1" odxf="1" dxf="1">
    <nc r="C57">
      <v>4560521</v>
    </nc>
    <odxf>
      <fill>
        <patternFill>
          <bgColor theme="6" tint="0.79998168889431442"/>
        </patternFill>
      </fill>
    </odxf>
    <ndxf>
      <fill>
        <patternFill>
          <bgColor theme="0"/>
        </patternFill>
      </fill>
    </ndxf>
  </rcc>
  <rcc rId="5953" sId="1" odxf="1" dxf="1">
    <nc r="D57" t="inlineStr">
      <is>
        <t xml:space="preserve">СМР по реконструкции газопровода Пензенский р-н, с.. Загоскино до ШРП и до ж.д. ( ул. Муратовка)  ( инв.0128-36 )   </t>
      </is>
    </nc>
    <odxf>
      <fill>
        <patternFill>
          <bgColor theme="6" tint="0.79998168889431442"/>
        </patternFill>
      </fill>
    </odxf>
    <ndxf>
      <fill>
        <patternFill>
          <bgColor theme="0"/>
        </patternFill>
      </fill>
    </ndxf>
  </rcc>
  <rcc rId="5954" sId="1" odxf="1" dxf="1">
    <nc r="E57" t="inlineStr">
      <is>
        <t>Перекладка (D=89  L=500,п/э)</t>
      </is>
    </nc>
    <odxf>
      <fill>
        <patternFill>
          <bgColor theme="6" tint="0.79998168889431442"/>
        </patternFill>
      </fill>
    </odxf>
    <ndxf>
      <fill>
        <patternFill>
          <bgColor theme="0"/>
        </patternFill>
      </fill>
    </ndxf>
  </rcc>
  <rfmt sheetId="1" sqref="F57" start="0" length="0">
    <dxf>
      <fill>
        <patternFill>
          <bgColor theme="0"/>
        </patternFill>
      </fill>
    </dxf>
  </rfmt>
  <rcc rId="5955" sId="1" odxf="1" dxf="1">
    <nc r="G57" t="inlineStr">
      <is>
        <t>-</t>
      </is>
    </nc>
    <odxf>
      <fill>
        <patternFill>
          <bgColor theme="6" tint="0.79998168889431442"/>
        </patternFill>
      </fill>
    </odxf>
    <ndxf>
      <fill>
        <patternFill>
          <bgColor theme="0"/>
        </patternFill>
      </fill>
    </ndxf>
  </rcc>
  <rfmt sheetId="1" sqref="H57" start="0" length="0">
    <dxf>
      <fill>
        <patternFill>
          <bgColor theme="0"/>
        </patternFill>
      </fill>
    </dxf>
  </rfmt>
  <rcc rId="5956" sId="1" odxf="1" dxf="1">
    <nc r="I57">
      <v>56401000000</v>
    </nc>
    <odxf>
      <fill>
        <patternFill>
          <bgColor theme="6" tint="0.79998168889431442"/>
        </patternFill>
      </fill>
    </odxf>
    <ndxf>
      <fill>
        <patternFill>
          <bgColor theme="0"/>
        </patternFill>
      </fill>
    </ndxf>
  </rcc>
  <rcc rId="5957" sId="1" odxf="1" dxf="1">
    <nc r="J57" t="inlineStr">
      <is>
        <t>г. Пенза</t>
      </is>
    </nc>
    <odxf>
      <fill>
        <patternFill>
          <bgColor theme="6" tint="0.79998168889431442"/>
        </patternFill>
      </fill>
    </odxf>
    <ndxf>
      <fill>
        <patternFill>
          <bgColor theme="0"/>
        </patternFill>
      </fill>
    </ndxf>
  </rcc>
  <rcc rId="5958" sId="1" odxf="1" dxf="1" numFmtId="4">
    <nc r="K57">
      <v>545667.4</v>
    </nc>
    <odxf>
      <fill>
        <patternFill>
          <bgColor theme="6" tint="0.79998168889431442"/>
        </patternFill>
      </fill>
    </odxf>
    <ndxf>
      <fill>
        <patternFill>
          <bgColor theme="0"/>
        </patternFill>
      </fill>
    </ndxf>
  </rcc>
  <rcc rId="5959" sId="1" odxf="1" dxf="1">
    <nc r="L57" t="inlineStr">
      <is>
        <t>08.2014</t>
      </is>
    </nc>
    <odxf>
      <numFmt numFmtId="22" formatCode="mmm/yy"/>
      <fill>
        <patternFill>
          <bgColor theme="6" tint="0.79998168889431442"/>
        </patternFill>
      </fill>
    </odxf>
    <ndxf>
      <numFmt numFmtId="30" formatCode="@"/>
      <fill>
        <patternFill>
          <bgColor theme="0"/>
        </patternFill>
      </fill>
    </ndxf>
  </rcc>
  <rcc rId="5960" sId="1" odxf="1" dxf="1">
    <nc r="M57" t="inlineStr">
      <is>
        <t>12.2014</t>
      </is>
    </nc>
    <odxf>
      <numFmt numFmtId="22" formatCode="mmm/yy"/>
      <fill>
        <patternFill>
          <bgColor theme="6" tint="0.79998168889431442"/>
        </patternFill>
      </fill>
    </odxf>
    <ndxf>
      <numFmt numFmtId="30" formatCode="@"/>
      <fill>
        <patternFill>
          <bgColor theme="0"/>
        </patternFill>
      </fill>
    </ndxf>
  </rcc>
  <rcc rId="5961" sId="1" odxf="1" dxf="1">
    <nc r="N57" t="inlineStr">
      <is>
        <t>Открытый запрос предложений</t>
      </is>
    </nc>
    <odxf>
      <fill>
        <patternFill>
          <bgColor theme="6" tint="0.79998168889431442"/>
        </patternFill>
      </fill>
    </odxf>
    <ndxf>
      <fill>
        <patternFill>
          <bgColor theme="0"/>
        </patternFill>
      </fill>
    </ndxf>
  </rcc>
  <rcc rId="5962" sId="1" odxf="1" dxf="1">
    <nc r="O57" t="inlineStr">
      <is>
        <t>Нет</t>
      </is>
    </nc>
    <odxf>
      <fill>
        <patternFill>
          <bgColor theme="6" tint="0.79998168889431442"/>
        </patternFill>
      </fill>
    </odxf>
    <ndxf>
      <fill>
        <patternFill>
          <bgColor theme="0"/>
        </patternFill>
      </fill>
    </ndxf>
  </rcc>
  <rcc rId="5963" sId="1" odxf="1" dxf="1">
    <nc r="A58">
      <v>117</v>
    </nc>
    <odxf>
      <fill>
        <patternFill>
          <bgColor theme="6" tint="0.79998168889431442"/>
        </patternFill>
      </fill>
    </odxf>
    <ndxf>
      <fill>
        <patternFill>
          <bgColor theme="0"/>
        </patternFill>
      </fill>
    </ndxf>
  </rcc>
  <rcc rId="5964" sId="1" odxf="1" dxf="1">
    <nc r="B58" t="inlineStr">
      <is>
        <t>45.21.4</t>
      </is>
    </nc>
    <odxf>
      <fill>
        <patternFill>
          <bgColor theme="6" tint="0.79998168889431442"/>
        </patternFill>
      </fill>
    </odxf>
    <ndxf>
      <fill>
        <patternFill>
          <bgColor theme="0"/>
        </patternFill>
      </fill>
    </ndxf>
  </rcc>
  <rcc rId="5965" sId="1" odxf="1" dxf="1">
    <nc r="C58">
      <v>4560521</v>
    </nc>
    <odxf>
      <fill>
        <patternFill>
          <bgColor theme="6" tint="0.79998168889431442"/>
        </patternFill>
      </fill>
    </odxf>
    <ndxf>
      <fill>
        <patternFill>
          <bgColor theme="0"/>
        </patternFill>
      </fill>
    </ndxf>
  </rcc>
  <rcc rId="5966" sId="1" odxf="1" dxf="1">
    <nc r="D58" t="inlineStr">
      <is>
        <t xml:space="preserve">СМР по реконструкции газопровода Пензенский р-н, с.. Загоскино до ШРП и до ж.д. ( ул. Муратовка)  ( инв.0128-36 )   </t>
      </is>
    </nc>
    <odxf>
      <fill>
        <patternFill>
          <bgColor theme="6" tint="0.79998168889431442"/>
        </patternFill>
      </fill>
    </odxf>
    <ndxf>
      <fill>
        <patternFill>
          <bgColor theme="0"/>
        </patternFill>
      </fill>
    </ndxf>
  </rcc>
  <rcc rId="5967" sId="1" odxf="1" dxf="1">
    <nc r="E58" t="inlineStr">
      <is>
        <t>Перекладка (D=89  L=500,п/э)</t>
      </is>
    </nc>
    <odxf>
      <fill>
        <patternFill>
          <bgColor theme="6" tint="0.79998168889431442"/>
        </patternFill>
      </fill>
    </odxf>
    <ndxf>
      <fill>
        <patternFill>
          <bgColor theme="0"/>
        </patternFill>
      </fill>
    </ndxf>
  </rcc>
  <rfmt sheetId="1" sqref="F58" start="0" length="0">
    <dxf>
      <fill>
        <patternFill>
          <bgColor theme="0"/>
        </patternFill>
      </fill>
    </dxf>
  </rfmt>
  <rcc rId="5968" sId="1" odxf="1" dxf="1">
    <nc r="G58" t="inlineStr">
      <is>
        <t>-</t>
      </is>
    </nc>
    <odxf>
      <fill>
        <patternFill>
          <bgColor theme="6" tint="0.79998168889431442"/>
        </patternFill>
      </fill>
    </odxf>
    <ndxf>
      <fill>
        <patternFill>
          <bgColor theme="0"/>
        </patternFill>
      </fill>
    </ndxf>
  </rcc>
  <rfmt sheetId="1" sqref="H58" start="0" length="0">
    <dxf>
      <fill>
        <patternFill>
          <bgColor theme="0"/>
        </patternFill>
      </fill>
    </dxf>
  </rfmt>
  <rcc rId="5969" sId="1" odxf="1" dxf="1">
    <nc r="I58">
      <v>56401000000</v>
    </nc>
    <odxf>
      <fill>
        <patternFill>
          <bgColor theme="6" tint="0.79998168889431442"/>
        </patternFill>
      </fill>
    </odxf>
    <ndxf>
      <fill>
        <patternFill>
          <bgColor theme="0"/>
        </patternFill>
      </fill>
    </ndxf>
  </rcc>
  <rcc rId="5970" sId="1" odxf="1" dxf="1">
    <nc r="J58" t="inlineStr">
      <is>
        <t>г. Пенза</t>
      </is>
    </nc>
    <odxf>
      <fill>
        <patternFill>
          <bgColor theme="6" tint="0.79998168889431442"/>
        </patternFill>
      </fill>
    </odxf>
    <ndxf>
      <fill>
        <patternFill>
          <bgColor theme="0"/>
        </patternFill>
      </fill>
    </ndxf>
  </rcc>
  <rcc rId="5971" sId="1" odxf="1" dxf="1" numFmtId="4">
    <nc r="K58">
      <v>545667.4</v>
    </nc>
    <odxf>
      <fill>
        <patternFill>
          <bgColor theme="6" tint="0.79998168889431442"/>
        </patternFill>
      </fill>
    </odxf>
    <ndxf>
      <fill>
        <patternFill>
          <bgColor theme="0"/>
        </patternFill>
      </fill>
    </ndxf>
  </rcc>
  <rcc rId="5972" sId="1" odxf="1" dxf="1">
    <nc r="L58" t="inlineStr">
      <is>
        <t>08.2014</t>
      </is>
    </nc>
    <odxf>
      <numFmt numFmtId="22" formatCode="mmm/yy"/>
      <fill>
        <patternFill>
          <bgColor theme="6" tint="0.79998168889431442"/>
        </patternFill>
      </fill>
    </odxf>
    <ndxf>
      <numFmt numFmtId="30" formatCode="@"/>
      <fill>
        <patternFill>
          <bgColor theme="0"/>
        </patternFill>
      </fill>
    </ndxf>
  </rcc>
  <rcc rId="5973" sId="1" odxf="1" dxf="1">
    <nc r="M58" t="inlineStr">
      <is>
        <t>12.2014</t>
      </is>
    </nc>
    <odxf>
      <numFmt numFmtId="22" formatCode="mmm/yy"/>
      <fill>
        <patternFill>
          <bgColor theme="6" tint="0.79998168889431442"/>
        </patternFill>
      </fill>
    </odxf>
    <ndxf>
      <numFmt numFmtId="30" formatCode="@"/>
      <fill>
        <patternFill>
          <bgColor theme="0"/>
        </patternFill>
      </fill>
    </ndxf>
  </rcc>
  <rcc rId="5974" sId="1" odxf="1" dxf="1">
    <nc r="N58" t="inlineStr">
      <is>
        <t>Открытый запрос предложений</t>
      </is>
    </nc>
    <odxf>
      <fill>
        <patternFill>
          <bgColor theme="6" tint="0.79998168889431442"/>
        </patternFill>
      </fill>
    </odxf>
    <ndxf>
      <fill>
        <patternFill>
          <bgColor theme="0"/>
        </patternFill>
      </fill>
    </ndxf>
  </rcc>
  <rcc rId="5975" sId="1" odxf="1" dxf="1">
    <nc r="O58" t="inlineStr">
      <is>
        <t>Нет</t>
      </is>
    </nc>
    <odxf>
      <fill>
        <patternFill>
          <bgColor theme="6" tint="0.79998168889431442"/>
        </patternFill>
      </fill>
    </odxf>
    <ndxf>
      <fill>
        <patternFill>
          <bgColor theme="0"/>
        </patternFill>
      </fill>
    </ndxf>
  </rcc>
  <rcc rId="5976" sId="1" odxf="1" dxf="1">
    <nc r="A59">
      <v>117</v>
    </nc>
    <odxf>
      <fill>
        <patternFill>
          <bgColor theme="6" tint="0.79998168889431442"/>
        </patternFill>
      </fill>
    </odxf>
    <ndxf>
      <fill>
        <patternFill>
          <bgColor theme="0"/>
        </patternFill>
      </fill>
    </ndxf>
  </rcc>
  <rcc rId="5977" sId="1" odxf="1" dxf="1">
    <nc r="B59" t="inlineStr">
      <is>
        <t>45.21.4</t>
      </is>
    </nc>
    <odxf>
      <fill>
        <patternFill>
          <bgColor theme="6" tint="0.79998168889431442"/>
        </patternFill>
      </fill>
    </odxf>
    <ndxf>
      <fill>
        <patternFill>
          <bgColor theme="0"/>
        </patternFill>
      </fill>
    </ndxf>
  </rcc>
  <rcc rId="5978" sId="1" odxf="1" dxf="1">
    <nc r="C59">
      <v>4560521</v>
    </nc>
    <odxf>
      <fill>
        <patternFill>
          <bgColor theme="6" tint="0.79998168889431442"/>
        </patternFill>
      </fill>
    </odxf>
    <ndxf>
      <fill>
        <patternFill>
          <bgColor theme="0"/>
        </patternFill>
      </fill>
    </ndxf>
  </rcc>
  <rcc rId="5979" sId="1" odxf="1" dxf="1">
    <nc r="D59" t="inlineStr">
      <is>
        <t xml:space="preserve">СМР по реконструкции газопровода Пензенский р-н, с.. Загоскино до ШРП и до ж.д. ( ул. Муратовка)  ( инв.0128-36 )   </t>
      </is>
    </nc>
    <odxf>
      <fill>
        <patternFill>
          <bgColor theme="6" tint="0.79998168889431442"/>
        </patternFill>
      </fill>
    </odxf>
    <ndxf>
      <fill>
        <patternFill>
          <bgColor theme="0"/>
        </patternFill>
      </fill>
    </ndxf>
  </rcc>
  <rcc rId="5980" sId="1" odxf="1" dxf="1">
    <nc r="E59" t="inlineStr">
      <is>
        <t>Перекладка (D=89  L=500,п/э)</t>
      </is>
    </nc>
    <odxf>
      <fill>
        <patternFill>
          <bgColor theme="6" tint="0.79998168889431442"/>
        </patternFill>
      </fill>
    </odxf>
    <ndxf>
      <fill>
        <patternFill>
          <bgColor theme="0"/>
        </patternFill>
      </fill>
    </ndxf>
  </rcc>
  <rfmt sheetId="1" sqref="F59" start="0" length="0">
    <dxf>
      <fill>
        <patternFill>
          <bgColor theme="0"/>
        </patternFill>
      </fill>
    </dxf>
  </rfmt>
  <rcc rId="5981" sId="1" odxf="1" dxf="1">
    <nc r="G59" t="inlineStr">
      <is>
        <t>-</t>
      </is>
    </nc>
    <odxf>
      <fill>
        <patternFill>
          <bgColor theme="6" tint="0.79998168889431442"/>
        </patternFill>
      </fill>
    </odxf>
    <ndxf>
      <fill>
        <patternFill>
          <bgColor theme="0"/>
        </patternFill>
      </fill>
    </ndxf>
  </rcc>
  <rfmt sheetId="1" sqref="H59" start="0" length="0">
    <dxf>
      <fill>
        <patternFill>
          <bgColor theme="0"/>
        </patternFill>
      </fill>
    </dxf>
  </rfmt>
  <rcc rId="5982" sId="1" odxf="1" dxf="1">
    <nc r="I59">
      <v>56401000000</v>
    </nc>
    <odxf>
      <fill>
        <patternFill>
          <bgColor theme="6" tint="0.79998168889431442"/>
        </patternFill>
      </fill>
    </odxf>
    <ndxf>
      <fill>
        <patternFill>
          <bgColor theme="0"/>
        </patternFill>
      </fill>
    </ndxf>
  </rcc>
  <rcc rId="5983" sId="1" odxf="1" dxf="1">
    <nc r="J59" t="inlineStr">
      <is>
        <t>г. Пенза</t>
      </is>
    </nc>
    <odxf>
      <fill>
        <patternFill>
          <bgColor theme="6" tint="0.79998168889431442"/>
        </patternFill>
      </fill>
    </odxf>
    <ndxf>
      <fill>
        <patternFill>
          <bgColor theme="0"/>
        </patternFill>
      </fill>
    </ndxf>
  </rcc>
  <rcc rId="5984" sId="1" odxf="1" dxf="1" numFmtId="4">
    <nc r="K59">
      <v>545667.4</v>
    </nc>
    <odxf>
      <fill>
        <patternFill>
          <bgColor theme="6" tint="0.79998168889431442"/>
        </patternFill>
      </fill>
    </odxf>
    <ndxf>
      <fill>
        <patternFill>
          <bgColor theme="0"/>
        </patternFill>
      </fill>
    </ndxf>
  </rcc>
  <rcc rId="5985" sId="1" odxf="1" dxf="1">
    <nc r="L59" t="inlineStr">
      <is>
        <t>08.2014</t>
      </is>
    </nc>
    <odxf>
      <numFmt numFmtId="22" formatCode="mmm/yy"/>
      <fill>
        <patternFill>
          <bgColor theme="6" tint="0.79998168889431442"/>
        </patternFill>
      </fill>
    </odxf>
    <ndxf>
      <numFmt numFmtId="30" formatCode="@"/>
      <fill>
        <patternFill>
          <bgColor theme="0"/>
        </patternFill>
      </fill>
    </ndxf>
  </rcc>
  <rcc rId="5986" sId="1" odxf="1" dxf="1">
    <nc r="M59" t="inlineStr">
      <is>
        <t>12.2014</t>
      </is>
    </nc>
    <odxf>
      <numFmt numFmtId="22" formatCode="mmm/yy"/>
      <fill>
        <patternFill>
          <bgColor theme="6" tint="0.79998168889431442"/>
        </patternFill>
      </fill>
    </odxf>
    <ndxf>
      <numFmt numFmtId="30" formatCode="@"/>
      <fill>
        <patternFill>
          <bgColor theme="0"/>
        </patternFill>
      </fill>
    </ndxf>
  </rcc>
  <rcc rId="5987" sId="1" odxf="1" dxf="1">
    <nc r="N59" t="inlineStr">
      <is>
        <t>Открытый запрос предложений</t>
      </is>
    </nc>
    <odxf>
      <fill>
        <patternFill>
          <bgColor theme="6" tint="0.79998168889431442"/>
        </patternFill>
      </fill>
    </odxf>
    <ndxf>
      <fill>
        <patternFill>
          <bgColor theme="0"/>
        </patternFill>
      </fill>
    </ndxf>
  </rcc>
  <rcc rId="5988" sId="1" odxf="1" dxf="1">
    <nc r="O59" t="inlineStr">
      <is>
        <t>Нет</t>
      </is>
    </nc>
    <odxf>
      <fill>
        <patternFill>
          <bgColor theme="6" tint="0.79998168889431442"/>
        </patternFill>
      </fill>
    </odxf>
    <ndxf>
      <fill>
        <patternFill>
          <bgColor theme="0"/>
        </patternFill>
      </fill>
    </ndxf>
  </rcc>
  <rcc rId="5989" sId="1" odxf="1" dxf="1">
    <nc r="A60">
      <v>117</v>
    </nc>
    <odxf>
      <fill>
        <patternFill>
          <bgColor theme="6" tint="0.79998168889431442"/>
        </patternFill>
      </fill>
    </odxf>
    <ndxf>
      <fill>
        <patternFill>
          <bgColor theme="0"/>
        </patternFill>
      </fill>
    </ndxf>
  </rcc>
  <rcc rId="5990" sId="1" odxf="1" dxf="1">
    <nc r="B60" t="inlineStr">
      <is>
        <t>45.21.4</t>
      </is>
    </nc>
    <odxf>
      <fill>
        <patternFill>
          <bgColor theme="6" tint="0.79998168889431442"/>
        </patternFill>
      </fill>
    </odxf>
    <ndxf>
      <fill>
        <patternFill>
          <bgColor theme="0"/>
        </patternFill>
      </fill>
    </ndxf>
  </rcc>
  <rcc rId="5991" sId="1" odxf="1" dxf="1">
    <nc r="C60">
      <v>4560521</v>
    </nc>
    <odxf>
      <fill>
        <patternFill>
          <bgColor theme="6" tint="0.79998168889431442"/>
        </patternFill>
      </fill>
    </odxf>
    <ndxf>
      <fill>
        <patternFill>
          <bgColor theme="0"/>
        </patternFill>
      </fill>
    </ndxf>
  </rcc>
  <rcc rId="5992" sId="1" odxf="1" dxf="1">
    <nc r="D60" t="inlineStr">
      <is>
        <t xml:space="preserve">СМР по реконструкции газопровода Пензенский р-н, с.. Загоскино до ШРП и до ж.д. ( ул. Муратовка)  ( инв.0128-36 )   </t>
      </is>
    </nc>
    <odxf>
      <fill>
        <patternFill>
          <bgColor theme="6" tint="0.79998168889431442"/>
        </patternFill>
      </fill>
    </odxf>
    <ndxf>
      <fill>
        <patternFill>
          <bgColor theme="0"/>
        </patternFill>
      </fill>
    </ndxf>
  </rcc>
  <rcc rId="5993" sId="1" odxf="1" dxf="1">
    <nc r="E60" t="inlineStr">
      <is>
        <t>Перекладка (D=89  L=500,п/э)</t>
      </is>
    </nc>
    <odxf>
      <fill>
        <patternFill>
          <bgColor theme="6" tint="0.79998168889431442"/>
        </patternFill>
      </fill>
    </odxf>
    <ndxf>
      <fill>
        <patternFill>
          <bgColor theme="0"/>
        </patternFill>
      </fill>
    </ndxf>
  </rcc>
  <rfmt sheetId="1" sqref="F60" start="0" length="0">
    <dxf>
      <fill>
        <patternFill>
          <bgColor theme="0"/>
        </patternFill>
      </fill>
    </dxf>
  </rfmt>
  <rcc rId="5994" sId="1" odxf="1" dxf="1">
    <nc r="G60" t="inlineStr">
      <is>
        <t>-</t>
      </is>
    </nc>
    <odxf>
      <fill>
        <patternFill>
          <bgColor theme="6" tint="0.79998168889431442"/>
        </patternFill>
      </fill>
    </odxf>
    <ndxf>
      <fill>
        <patternFill>
          <bgColor theme="0"/>
        </patternFill>
      </fill>
    </ndxf>
  </rcc>
  <rfmt sheetId="1" sqref="H60" start="0" length="0">
    <dxf>
      <fill>
        <patternFill>
          <bgColor theme="0"/>
        </patternFill>
      </fill>
    </dxf>
  </rfmt>
  <rcc rId="5995" sId="1" odxf="1" dxf="1">
    <nc r="I60">
      <v>56401000000</v>
    </nc>
    <odxf>
      <fill>
        <patternFill>
          <bgColor theme="6" tint="0.79998168889431442"/>
        </patternFill>
      </fill>
    </odxf>
    <ndxf>
      <fill>
        <patternFill>
          <bgColor theme="0"/>
        </patternFill>
      </fill>
    </ndxf>
  </rcc>
  <rcc rId="5996" sId="1" odxf="1" dxf="1">
    <nc r="J60" t="inlineStr">
      <is>
        <t>г. Пенза</t>
      </is>
    </nc>
    <odxf>
      <fill>
        <patternFill>
          <bgColor theme="6" tint="0.79998168889431442"/>
        </patternFill>
      </fill>
    </odxf>
    <ndxf>
      <fill>
        <patternFill>
          <bgColor theme="0"/>
        </patternFill>
      </fill>
    </ndxf>
  </rcc>
  <rcc rId="5997" sId="1" odxf="1" dxf="1" numFmtId="4">
    <nc r="K60">
      <v>545667.4</v>
    </nc>
    <odxf>
      <fill>
        <patternFill>
          <bgColor theme="6" tint="0.79998168889431442"/>
        </patternFill>
      </fill>
    </odxf>
    <ndxf>
      <fill>
        <patternFill>
          <bgColor theme="0"/>
        </patternFill>
      </fill>
    </ndxf>
  </rcc>
  <rcc rId="5998" sId="1" odxf="1" dxf="1">
    <nc r="L60" t="inlineStr">
      <is>
        <t>08.2014</t>
      </is>
    </nc>
    <odxf>
      <numFmt numFmtId="22" formatCode="mmm/yy"/>
      <fill>
        <patternFill>
          <bgColor theme="6" tint="0.79998168889431442"/>
        </patternFill>
      </fill>
    </odxf>
    <ndxf>
      <numFmt numFmtId="30" formatCode="@"/>
      <fill>
        <patternFill>
          <bgColor theme="0"/>
        </patternFill>
      </fill>
    </ndxf>
  </rcc>
  <rcc rId="5999" sId="1" odxf="1" dxf="1">
    <nc r="M60" t="inlineStr">
      <is>
        <t>12.2014</t>
      </is>
    </nc>
    <odxf>
      <numFmt numFmtId="22" formatCode="mmm/yy"/>
      <fill>
        <patternFill>
          <bgColor theme="6" tint="0.79998168889431442"/>
        </patternFill>
      </fill>
    </odxf>
    <ndxf>
      <numFmt numFmtId="30" formatCode="@"/>
      <fill>
        <patternFill>
          <bgColor theme="0"/>
        </patternFill>
      </fill>
    </ndxf>
  </rcc>
  <rcc rId="6000" sId="1" odxf="1" dxf="1">
    <nc r="N60" t="inlineStr">
      <is>
        <t>Открытый запрос предложений</t>
      </is>
    </nc>
    <odxf>
      <fill>
        <patternFill>
          <bgColor theme="6" tint="0.79998168889431442"/>
        </patternFill>
      </fill>
    </odxf>
    <ndxf>
      <fill>
        <patternFill>
          <bgColor theme="0"/>
        </patternFill>
      </fill>
    </ndxf>
  </rcc>
  <rcc rId="6001" sId="1" odxf="1" dxf="1">
    <nc r="O60" t="inlineStr">
      <is>
        <t>Нет</t>
      </is>
    </nc>
    <odxf>
      <fill>
        <patternFill>
          <bgColor theme="6" tint="0.79998168889431442"/>
        </patternFill>
      </fill>
    </odxf>
    <ndxf>
      <fill>
        <patternFill>
          <bgColor theme="0"/>
        </patternFill>
      </fill>
    </ndxf>
  </rcc>
  <rcc rId="6002" sId="1" odxf="1" dxf="1">
    <nc r="A61">
      <v>117</v>
    </nc>
    <odxf>
      <fill>
        <patternFill>
          <bgColor theme="6" tint="0.79998168889431442"/>
        </patternFill>
      </fill>
    </odxf>
    <ndxf>
      <fill>
        <patternFill>
          <bgColor theme="0"/>
        </patternFill>
      </fill>
    </ndxf>
  </rcc>
  <rcc rId="6003" sId="1" odxf="1" dxf="1">
    <nc r="B61" t="inlineStr">
      <is>
        <t>45.21.4</t>
      </is>
    </nc>
    <odxf>
      <fill>
        <patternFill>
          <bgColor theme="6" tint="0.79998168889431442"/>
        </patternFill>
      </fill>
    </odxf>
    <ndxf>
      <fill>
        <patternFill>
          <bgColor theme="0"/>
        </patternFill>
      </fill>
    </ndxf>
  </rcc>
  <rcc rId="6004" sId="1" odxf="1" dxf="1">
    <nc r="C61">
      <v>4560521</v>
    </nc>
    <odxf>
      <fill>
        <patternFill>
          <bgColor theme="6" tint="0.79998168889431442"/>
        </patternFill>
      </fill>
    </odxf>
    <ndxf>
      <fill>
        <patternFill>
          <bgColor theme="0"/>
        </patternFill>
      </fill>
    </ndxf>
  </rcc>
  <rcc rId="6005" sId="1" odxf="1" dxf="1">
    <nc r="D61" t="inlineStr">
      <is>
        <t xml:space="preserve">СМР по реконструкции газопровода Пензенский р-н, с.. Загоскино до ШРП и до ж.д. ( ул. Муратовка)  ( инв.0128-36 )   </t>
      </is>
    </nc>
    <odxf>
      <fill>
        <patternFill>
          <bgColor theme="6" tint="0.79998168889431442"/>
        </patternFill>
      </fill>
    </odxf>
    <ndxf>
      <fill>
        <patternFill>
          <bgColor theme="0"/>
        </patternFill>
      </fill>
    </ndxf>
  </rcc>
  <rcc rId="6006" sId="1" odxf="1" dxf="1">
    <nc r="E61" t="inlineStr">
      <is>
        <t>Перекладка (D=89  L=500,п/э)</t>
      </is>
    </nc>
    <odxf>
      <fill>
        <patternFill>
          <bgColor theme="6" tint="0.79998168889431442"/>
        </patternFill>
      </fill>
    </odxf>
    <ndxf>
      <fill>
        <patternFill>
          <bgColor theme="0"/>
        </patternFill>
      </fill>
    </ndxf>
  </rcc>
  <rfmt sheetId="1" sqref="F61" start="0" length="0">
    <dxf>
      <fill>
        <patternFill>
          <bgColor theme="0"/>
        </patternFill>
      </fill>
    </dxf>
  </rfmt>
  <rcc rId="6007" sId="1" odxf="1" dxf="1">
    <nc r="G61" t="inlineStr">
      <is>
        <t>-</t>
      </is>
    </nc>
    <odxf>
      <fill>
        <patternFill>
          <bgColor theme="6" tint="0.79998168889431442"/>
        </patternFill>
      </fill>
    </odxf>
    <ndxf>
      <fill>
        <patternFill>
          <bgColor theme="0"/>
        </patternFill>
      </fill>
    </ndxf>
  </rcc>
  <rfmt sheetId="1" sqref="H61" start="0" length="0">
    <dxf>
      <fill>
        <patternFill>
          <bgColor theme="0"/>
        </patternFill>
      </fill>
    </dxf>
  </rfmt>
  <rcc rId="6008" sId="1" odxf="1" dxf="1">
    <nc r="I61">
      <v>56401000000</v>
    </nc>
    <odxf>
      <fill>
        <patternFill>
          <bgColor theme="6" tint="0.79998168889431442"/>
        </patternFill>
      </fill>
    </odxf>
    <ndxf>
      <fill>
        <patternFill>
          <bgColor theme="0"/>
        </patternFill>
      </fill>
    </ndxf>
  </rcc>
  <rcc rId="6009" sId="1" odxf="1" dxf="1">
    <nc r="J61" t="inlineStr">
      <is>
        <t>г. Пенза</t>
      </is>
    </nc>
    <odxf>
      <fill>
        <patternFill>
          <bgColor theme="6" tint="0.79998168889431442"/>
        </patternFill>
      </fill>
    </odxf>
    <ndxf>
      <fill>
        <patternFill>
          <bgColor theme="0"/>
        </patternFill>
      </fill>
    </ndxf>
  </rcc>
  <rcc rId="6010" sId="1" odxf="1" dxf="1" numFmtId="4">
    <nc r="K61">
      <v>545667.4</v>
    </nc>
    <odxf>
      <fill>
        <patternFill>
          <bgColor theme="6" tint="0.79998168889431442"/>
        </patternFill>
      </fill>
    </odxf>
    <ndxf>
      <fill>
        <patternFill>
          <bgColor theme="0"/>
        </patternFill>
      </fill>
    </ndxf>
  </rcc>
  <rcc rId="6011" sId="1" odxf="1" dxf="1">
    <nc r="L61" t="inlineStr">
      <is>
        <t>08.2014</t>
      </is>
    </nc>
    <odxf>
      <numFmt numFmtId="22" formatCode="mmm/yy"/>
      <fill>
        <patternFill>
          <bgColor theme="6" tint="0.79998168889431442"/>
        </patternFill>
      </fill>
    </odxf>
    <ndxf>
      <numFmt numFmtId="30" formatCode="@"/>
      <fill>
        <patternFill>
          <bgColor theme="0"/>
        </patternFill>
      </fill>
    </ndxf>
  </rcc>
  <rcc rId="6012" sId="1" odxf="1" dxf="1">
    <nc r="M61" t="inlineStr">
      <is>
        <t>12.2014</t>
      </is>
    </nc>
    <odxf>
      <numFmt numFmtId="22" formatCode="mmm/yy"/>
      <fill>
        <patternFill>
          <bgColor theme="6" tint="0.79998168889431442"/>
        </patternFill>
      </fill>
    </odxf>
    <ndxf>
      <numFmt numFmtId="30" formatCode="@"/>
      <fill>
        <patternFill>
          <bgColor theme="0"/>
        </patternFill>
      </fill>
    </ndxf>
  </rcc>
  <rcc rId="6013" sId="1" odxf="1" dxf="1">
    <nc r="N61" t="inlineStr">
      <is>
        <t>Открытый запрос предложений</t>
      </is>
    </nc>
    <odxf>
      <fill>
        <patternFill>
          <bgColor theme="6" tint="0.79998168889431442"/>
        </patternFill>
      </fill>
    </odxf>
    <ndxf>
      <fill>
        <patternFill>
          <bgColor theme="0"/>
        </patternFill>
      </fill>
    </ndxf>
  </rcc>
  <rcc rId="6014" sId="1" odxf="1" dxf="1">
    <nc r="O61" t="inlineStr">
      <is>
        <t>Нет</t>
      </is>
    </nc>
    <odxf>
      <fill>
        <patternFill>
          <bgColor theme="6" tint="0.79998168889431442"/>
        </patternFill>
      </fill>
    </odxf>
    <ndxf>
      <fill>
        <patternFill>
          <bgColor theme="0"/>
        </patternFill>
      </fill>
    </ndxf>
  </rcc>
  <rcc rId="6015" sId="1" odxf="1" dxf="1">
    <nc r="A62">
      <v>117</v>
    </nc>
    <odxf>
      <fill>
        <patternFill>
          <bgColor theme="6" tint="0.79998168889431442"/>
        </patternFill>
      </fill>
    </odxf>
    <ndxf>
      <fill>
        <patternFill>
          <bgColor theme="0"/>
        </patternFill>
      </fill>
    </ndxf>
  </rcc>
  <rcc rId="6016" sId="1" odxf="1" dxf="1">
    <nc r="B62" t="inlineStr">
      <is>
        <t>45.21.4</t>
      </is>
    </nc>
    <odxf>
      <fill>
        <patternFill>
          <bgColor theme="6" tint="0.79998168889431442"/>
        </patternFill>
      </fill>
    </odxf>
    <ndxf>
      <fill>
        <patternFill>
          <bgColor theme="0"/>
        </patternFill>
      </fill>
    </ndxf>
  </rcc>
  <rcc rId="6017" sId="1" odxf="1" dxf="1">
    <nc r="C62">
      <v>4560521</v>
    </nc>
    <odxf>
      <fill>
        <patternFill>
          <bgColor theme="6" tint="0.79998168889431442"/>
        </patternFill>
      </fill>
    </odxf>
    <ndxf>
      <fill>
        <patternFill>
          <bgColor theme="0"/>
        </patternFill>
      </fill>
    </ndxf>
  </rcc>
  <rcc rId="6018" sId="1" odxf="1" dxf="1">
    <nc r="D62" t="inlineStr">
      <is>
        <t xml:space="preserve">СМР по реконструкции газопровода Пензенский р-н, с.. Загоскино до ШРП и до ж.д. ( ул. Муратовка)  ( инв.0128-36 )   </t>
      </is>
    </nc>
    <odxf>
      <fill>
        <patternFill>
          <bgColor theme="6" tint="0.79998168889431442"/>
        </patternFill>
      </fill>
    </odxf>
    <ndxf>
      <fill>
        <patternFill>
          <bgColor theme="0"/>
        </patternFill>
      </fill>
    </ndxf>
  </rcc>
  <rcc rId="6019" sId="1" odxf="1" dxf="1">
    <nc r="E62" t="inlineStr">
      <is>
        <t>Перекладка (D=89  L=500,п/э)</t>
      </is>
    </nc>
    <odxf>
      <fill>
        <patternFill>
          <bgColor theme="6" tint="0.79998168889431442"/>
        </patternFill>
      </fill>
    </odxf>
    <ndxf>
      <fill>
        <patternFill>
          <bgColor theme="0"/>
        </patternFill>
      </fill>
    </ndxf>
  </rcc>
  <rfmt sheetId="1" sqref="F62" start="0" length="0">
    <dxf>
      <fill>
        <patternFill>
          <bgColor theme="0"/>
        </patternFill>
      </fill>
    </dxf>
  </rfmt>
  <rcc rId="6020" sId="1" odxf="1" dxf="1">
    <nc r="G62" t="inlineStr">
      <is>
        <t>-</t>
      </is>
    </nc>
    <odxf>
      <fill>
        <patternFill>
          <bgColor theme="6" tint="0.79998168889431442"/>
        </patternFill>
      </fill>
    </odxf>
    <ndxf>
      <fill>
        <patternFill>
          <bgColor theme="0"/>
        </patternFill>
      </fill>
    </ndxf>
  </rcc>
  <rfmt sheetId="1" sqref="H62" start="0" length="0">
    <dxf>
      <fill>
        <patternFill>
          <bgColor theme="0"/>
        </patternFill>
      </fill>
    </dxf>
  </rfmt>
  <rcc rId="6021" sId="1" odxf="1" dxf="1">
    <nc r="I62">
      <v>56401000000</v>
    </nc>
    <odxf>
      <fill>
        <patternFill>
          <bgColor theme="6" tint="0.79998168889431442"/>
        </patternFill>
      </fill>
    </odxf>
    <ndxf>
      <fill>
        <patternFill>
          <bgColor theme="0"/>
        </patternFill>
      </fill>
    </ndxf>
  </rcc>
  <rcc rId="6022" sId="1" odxf="1" dxf="1">
    <nc r="J62" t="inlineStr">
      <is>
        <t>г. Пенза</t>
      </is>
    </nc>
    <odxf>
      <fill>
        <patternFill>
          <bgColor theme="6" tint="0.79998168889431442"/>
        </patternFill>
      </fill>
    </odxf>
    <ndxf>
      <fill>
        <patternFill>
          <bgColor theme="0"/>
        </patternFill>
      </fill>
    </ndxf>
  </rcc>
  <rcc rId="6023" sId="1" odxf="1" dxf="1" numFmtId="4">
    <nc r="K62">
      <v>545667.4</v>
    </nc>
    <odxf>
      <fill>
        <patternFill>
          <bgColor theme="6" tint="0.79998168889431442"/>
        </patternFill>
      </fill>
    </odxf>
    <ndxf>
      <fill>
        <patternFill>
          <bgColor theme="0"/>
        </patternFill>
      </fill>
    </ndxf>
  </rcc>
  <rcc rId="6024" sId="1" odxf="1" dxf="1">
    <nc r="L62" t="inlineStr">
      <is>
        <t>08.2014</t>
      </is>
    </nc>
    <odxf>
      <numFmt numFmtId="22" formatCode="mmm/yy"/>
      <fill>
        <patternFill>
          <bgColor theme="6" tint="0.79998168889431442"/>
        </patternFill>
      </fill>
    </odxf>
    <ndxf>
      <numFmt numFmtId="30" formatCode="@"/>
      <fill>
        <patternFill>
          <bgColor theme="0"/>
        </patternFill>
      </fill>
    </ndxf>
  </rcc>
  <rcc rId="6025" sId="1" odxf="1" dxf="1">
    <nc r="M62" t="inlineStr">
      <is>
        <t>12.2014</t>
      </is>
    </nc>
    <odxf>
      <numFmt numFmtId="22" formatCode="mmm/yy"/>
      <fill>
        <patternFill>
          <bgColor theme="6" tint="0.79998168889431442"/>
        </patternFill>
      </fill>
    </odxf>
    <ndxf>
      <numFmt numFmtId="30" formatCode="@"/>
      <fill>
        <patternFill>
          <bgColor theme="0"/>
        </patternFill>
      </fill>
    </ndxf>
  </rcc>
  <rcc rId="6026" sId="1" odxf="1" dxf="1">
    <nc r="N62" t="inlineStr">
      <is>
        <t>Открытый запрос предложений</t>
      </is>
    </nc>
    <odxf>
      <fill>
        <patternFill>
          <bgColor theme="6" tint="0.79998168889431442"/>
        </patternFill>
      </fill>
    </odxf>
    <ndxf>
      <fill>
        <patternFill>
          <bgColor theme="0"/>
        </patternFill>
      </fill>
    </ndxf>
  </rcc>
  <rcc rId="6027" sId="1" odxf="1" dxf="1">
    <nc r="O62" t="inlineStr">
      <is>
        <t>Нет</t>
      </is>
    </nc>
    <odxf>
      <fill>
        <patternFill>
          <bgColor theme="6" tint="0.79998168889431442"/>
        </patternFill>
      </fill>
    </odxf>
    <ndxf>
      <fill>
        <patternFill>
          <bgColor theme="0"/>
        </patternFill>
      </fill>
    </ndxf>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28" sId="1">
    <oc r="D56" t="inlineStr">
      <is>
        <t xml:space="preserve">СМР по реконструкции газопровода Пензенский р-н, с.. Загоскино до ШРП и до ж.д. ( ул. Муратовка)  ( инв.0128-36 )   </t>
      </is>
    </oc>
    <nc r="D56"/>
  </rcc>
  <rcc rId="6029" sId="1">
    <oc r="E56" t="inlineStr">
      <is>
        <t>Перекладка (D=89  L=500,п/э)</t>
      </is>
    </oc>
    <nc r="E56"/>
  </rcc>
  <rcc rId="6030" sId="1">
    <oc r="D57" t="inlineStr">
      <is>
        <t xml:space="preserve">СМР по реконструкции газопровода Пензенский р-н, с.. Загоскино до ШРП и до ж.д. ( ул. Муратовка)  ( инв.0128-36 )   </t>
      </is>
    </oc>
    <nc r="D57"/>
  </rcc>
  <rcc rId="6031" sId="1">
    <oc r="E57" t="inlineStr">
      <is>
        <t>Перекладка (D=89  L=500,п/э)</t>
      </is>
    </oc>
    <nc r="E57"/>
  </rcc>
  <rcc rId="6032" sId="1">
    <oc r="D58" t="inlineStr">
      <is>
        <t xml:space="preserve">СМР по реконструкции газопровода Пензенский р-н, с.. Загоскино до ШРП и до ж.д. ( ул. Муратовка)  ( инв.0128-36 )   </t>
      </is>
    </oc>
    <nc r="D58"/>
  </rcc>
  <rcc rId="6033" sId="1">
    <oc r="E58" t="inlineStr">
      <is>
        <t>Перекладка (D=89  L=500,п/э)</t>
      </is>
    </oc>
    <nc r="E58"/>
  </rcc>
  <rcc rId="6034" sId="1">
    <oc r="D59" t="inlineStr">
      <is>
        <t xml:space="preserve">СМР по реконструкции газопровода Пензенский р-н, с.. Загоскино до ШРП и до ж.д. ( ул. Муратовка)  ( инв.0128-36 )   </t>
      </is>
    </oc>
    <nc r="D59"/>
  </rcc>
  <rcc rId="6035" sId="1">
    <oc r="E59" t="inlineStr">
      <is>
        <t>Перекладка (D=89  L=500,п/э)</t>
      </is>
    </oc>
    <nc r="E59"/>
  </rcc>
  <rcc rId="6036" sId="1">
    <oc r="D60" t="inlineStr">
      <is>
        <t xml:space="preserve">СМР по реконструкции газопровода Пензенский р-н, с.. Загоскино до ШРП и до ж.д. ( ул. Муратовка)  ( инв.0128-36 )   </t>
      </is>
    </oc>
    <nc r="D60"/>
  </rcc>
  <rcc rId="6037" sId="1">
    <oc r="E60" t="inlineStr">
      <is>
        <t>Перекладка (D=89  L=500,п/э)</t>
      </is>
    </oc>
    <nc r="E60"/>
  </rcc>
  <rcc rId="6038" sId="1">
    <oc r="D61" t="inlineStr">
      <is>
        <t xml:space="preserve">СМР по реконструкции газопровода Пензенский р-н, с.. Загоскино до ШРП и до ж.д. ( ул. Муратовка)  ( инв.0128-36 )   </t>
      </is>
    </oc>
    <nc r="D61"/>
  </rcc>
  <rcc rId="6039" sId="1">
    <oc r="E61" t="inlineStr">
      <is>
        <t>Перекладка (D=89  L=500,п/э)</t>
      </is>
    </oc>
    <nc r="E61"/>
  </rcc>
  <rcc rId="6040" sId="1">
    <oc r="D62" t="inlineStr">
      <is>
        <t xml:space="preserve">СМР по реконструкции газопровода Пензенский р-н, с.. Загоскино до ШРП и до ж.д. ( ул. Муратовка)  ( инв.0128-36 )   </t>
      </is>
    </oc>
    <nc r="D62"/>
  </rcc>
  <rcc rId="6041" sId="1">
    <oc r="E62" t="inlineStr">
      <is>
        <t>Перекладка (D=89  L=500,п/э)</t>
      </is>
    </oc>
    <nc r="E62"/>
  </rcc>
  <rcc rId="6042" sId="1">
    <oc r="D63" t="inlineStr">
      <is>
        <t xml:space="preserve">СМР по реконструкции газопровода Пензенский р-н, с.. Загоскино до ШРП и до ж.д. ( ул. Муратовка)  ( инв.0128-36 )   </t>
      </is>
    </oc>
    <nc r="D63"/>
  </rcc>
  <rcc rId="6043" sId="1">
    <oc r="E63" t="inlineStr">
      <is>
        <t>Перекладка (D=89  L=500,п/э)</t>
      </is>
    </oc>
    <nc r="E63"/>
  </rcc>
  <rcc rId="6044" sId="1" numFmtId="4">
    <oc r="K56">
      <v>545667.4</v>
    </oc>
    <nc r="K56"/>
  </rcc>
  <rcc rId="6045" sId="1">
    <oc r="L56" t="inlineStr">
      <is>
        <t>08.2014</t>
      </is>
    </oc>
    <nc r="L56"/>
  </rcc>
  <rcc rId="6046" sId="1">
    <oc r="M56" t="inlineStr">
      <is>
        <t>12.2014</t>
      </is>
    </oc>
    <nc r="M56"/>
  </rcc>
  <rcc rId="6047" sId="1" numFmtId="4">
    <oc r="K57">
      <v>545667.4</v>
    </oc>
    <nc r="K57"/>
  </rcc>
  <rcc rId="6048" sId="1">
    <oc r="L57" t="inlineStr">
      <is>
        <t>08.2014</t>
      </is>
    </oc>
    <nc r="L57"/>
  </rcc>
  <rcc rId="6049" sId="1">
    <oc r="M57" t="inlineStr">
      <is>
        <t>12.2014</t>
      </is>
    </oc>
    <nc r="M57"/>
  </rcc>
  <rcc rId="6050" sId="1" numFmtId="4">
    <oc r="K58">
      <v>545667.4</v>
    </oc>
    <nc r="K58"/>
  </rcc>
  <rcc rId="6051" sId="1">
    <oc r="L58" t="inlineStr">
      <is>
        <t>08.2014</t>
      </is>
    </oc>
    <nc r="L58"/>
  </rcc>
  <rcc rId="6052" sId="1">
    <oc r="M58" t="inlineStr">
      <is>
        <t>12.2014</t>
      </is>
    </oc>
    <nc r="M58"/>
  </rcc>
  <rcc rId="6053" sId="1" numFmtId="4">
    <oc r="K59">
      <v>545667.4</v>
    </oc>
    <nc r="K59"/>
  </rcc>
  <rcc rId="6054" sId="1">
    <oc r="L59" t="inlineStr">
      <is>
        <t>08.2014</t>
      </is>
    </oc>
    <nc r="L59"/>
  </rcc>
  <rcc rId="6055" sId="1">
    <oc r="M59" t="inlineStr">
      <is>
        <t>12.2014</t>
      </is>
    </oc>
    <nc r="M59"/>
  </rcc>
  <rcc rId="6056" sId="1" numFmtId="4">
    <oc r="K60">
      <v>545667.4</v>
    </oc>
    <nc r="K60"/>
  </rcc>
  <rcc rId="6057" sId="1">
    <oc r="L60" t="inlineStr">
      <is>
        <t>08.2014</t>
      </is>
    </oc>
    <nc r="L60"/>
  </rcc>
  <rcc rId="6058" sId="1">
    <oc r="M60" t="inlineStr">
      <is>
        <t>12.2014</t>
      </is>
    </oc>
    <nc r="M60"/>
  </rcc>
  <rcc rId="6059" sId="1" numFmtId="4">
    <oc r="K61">
      <v>545667.4</v>
    </oc>
    <nc r="K61"/>
  </rcc>
  <rcc rId="6060" sId="1">
    <oc r="L61" t="inlineStr">
      <is>
        <t>08.2014</t>
      </is>
    </oc>
    <nc r="L61"/>
  </rcc>
  <rcc rId="6061" sId="1">
    <oc r="M61" t="inlineStr">
      <is>
        <t>12.2014</t>
      </is>
    </oc>
    <nc r="M61"/>
  </rcc>
  <rcc rId="6062" sId="1" numFmtId="4">
    <oc r="K62">
      <v>545667.4</v>
    </oc>
    <nc r="K62"/>
  </rcc>
  <rcc rId="6063" sId="1">
    <oc r="L62" t="inlineStr">
      <is>
        <t>08.2014</t>
      </is>
    </oc>
    <nc r="L62"/>
  </rcc>
  <rcc rId="6064" sId="1">
    <oc r="M62" t="inlineStr">
      <is>
        <t>12.2014</t>
      </is>
    </oc>
    <nc r="M62"/>
  </rcc>
  <rcc rId="6065" sId="1" numFmtId="4">
    <oc r="K63">
      <v>545667.4</v>
    </oc>
    <nc r="K63"/>
  </rcc>
  <rcc rId="6066" sId="1">
    <oc r="L63" t="inlineStr">
      <is>
        <t>08.2014</t>
      </is>
    </oc>
    <nc r="L63"/>
  </rcc>
  <rcc rId="6067" sId="1">
    <oc r="M63" t="inlineStr">
      <is>
        <t>12.2014</t>
      </is>
    </oc>
    <nc r="M63"/>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68" sId="1" odxf="1" dxf="1">
    <nc r="D56" t="inlineStr">
      <is>
        <t xml:space="preserve"> Газопровод г. Пенза, 3-й пр. Лобачевского, 4 ( инв. №Г00001679 )</t>
      </is>
    </nc>
    <odxf>
      <font>
        <sz val="8"/>
        <name val="Arial"/>
        <scheme val="none"/>
      </font>
      <fill>
        <patternFill>
          <bgColor theme="0"/>
        </patternFill>
      </fill>
      <alignment horizontal="left" wrapText="1" readingOrder="0"/>
      <border outline="0">
        <top/>
      </border>
    </odxf>
    <ndxf>
      <font>
        <sz val="8"/>
        <name val="Times New Roman"/>
        <scheme val="none"/>
      </font>
      <fill>
        <patternFill>
          <bgColor rgb="FF92D050"/>
        </patternFill>
      </fill>
      <alignment horizontal="general" wrapText="0" readingOrder="0"/>
      <border outline="0">
        <top style="thin">
          <color indexed="64"/>
        </top>
      </border>
    </ndxf>
  </rcc>
  <rcc rId="6069" sId="1" odxf="1" dxf="1">
    <nc r="E56" t="inlineStr">
      <is>
        <t xml:space="preserve">  Перекладка (D=57  L=75)</t>
      </is>
    </nc>
    <odxf>
      <font>
        <sz val="8"/>
        <name val="Arial"/>
        <scheme val="none"/>
      </font>
      <fill>
        <patternFill>
          <bgColor theme="0"/>
        </patternFill>
      </fill>
      <alignment horizontal="left" readingOrder="0"/>
      <border outline="0">
        <top/>
      </border>
    </odxf>
    <ndxf>
      <font>
        <sz val="8"/>
        <name val="Times New Roman"/>
        <scheme val="none"/>
      </font>
      <fill>
        <patternFill>
          <bgColor rgb="FF92D050"/>
        </patternFill>
      </fill>
      <alignment horizontal="general" readingOrder="0"/>
      <border outline="0">
        <top style="thin">
          <color indexed="64"/>
        </top>
      </border>
    </ndxf>
  </rcc>
  <rcc rId="6070" sId="1" odxf="1" dxf="1">
    <nc r="D57" t="inlineStr">
      <is>
        <t xml:space="preserve"> Газопровод г. Пенза,1-й пр. Лобачевского,  ул. Краснова, ул. Лобачевского 6,20,18,16,2,10,58,56,48,54,55,50,14,12 ( инв. №Г00001203)</t>
      </is>
    </nc>
    <odxf>
      <font>
        <sz val="8"/>
        <name val="Arial"/>
        <scheme val="none"/>
      </font>
      <fill>
        <patternFill>
          <bgColor theme="0"/>
        </patternFill>
      </fill>
      <alignment horizontal="left" readingOrder="0"/>
      <border outline="0">
        <top/>
      </border>
    </odxf>
    <ndxf>
      <font>
        <sz val="8"/>
        <name val="Times New Roman"/>
        <scheme val="none"/>
      </font>
      <fill>
        <patternFill>
          <bgColor rgb="FF92D050"/>
        </patternFill>
      </fill>
      <alignment horizontal="general" readingOrder="0"/>
      <border outline="0">
        <top style="thin">
          <color indexed="64"/>
        </top>
      </border>
    </ndxf>
  </rcc>
  <rcc rId="6071" sId="1" odxf="1" dxf="1">
    <nc r="E57" t="inlineStr">
      <is>
        <t xml:space="preserve">  Перекладка (D=40  L=375)</t>
      </is>
    </nc>
    <odxf>
      <font>
        <sz val="8"/>
        <name val="Arial"/>
        <scheme val="none"/>
      </font>
      <fill>
        <patternFill>
          <bgColor theme="0"/>
        </patternFill>
      </fill>
      <border outline="0">
        <top/>
      </border>
    </odxf>
    <ndxf>
      <font>
        <sz val="8"/>
        <name val="Times New Roman"/>
        <scheme val="none"/>
      </font>
      <fill>
        <patternFill>
          <bgColor rgb="FF92D050"/>
        </patternFill>
      </fill>
      <border outline="0">
        <top style="thin">
          <color indexed="64"/>
        </top>
      </border>
    </ndxf>
  </rcc>
  <rcc rId="6072" sId="1" odxf="1" dxf="1">
    <nc r="D58" t="inlineStr">
      <is>
        <t xml:space="preserve"> Газопровод г. Пенза , ул. Красная, 65а ( инв. №Г00002380)</t>
      </is>
    </nc>
    <odxf>
      <font>
        <sz val="8"/>
        <name val="Arial"/>
        <scheme val="none"/>
      </font>
      <fill>
        <patternFill>
          <bgColor theme="0"/>
        </patternFill>
      </fill>
      <alignment horizontal="left" wrapText="1" readingOrder="0"/>
      <border outline="0">
        <top/>
      </border>
    </odxf>
    <ndxf>
      <font>
        <sz val="8"/>
        <name val="Times New Roman"/>
        <scheme val="none"/>
      </font>
      <fill>
        <patternFill>
          <bgColor rgb="FF92D050"/>
        </patternFill>
      </fill>
      <alignment horizontal="general" wrapText="0" readingOrder="0"/>
      <border outline="0">
        <top style="thin">
          <color indexed="64"/>
        </top>
      </border>
    </ndxf>
  </rcc>
  <rcc rId="6073" sId="1" odxf="1" dxf="1">
    <nc r="E58" t="inlineStr">
      <is>
        <t>Перекладка (D=57  L=97 , D=63  L=96, п/э)</t>
      </is>
    </nc>
    <odxf>
      <font>
        <sz val="8"/>
        <name val="Arial"/>
        <scheme val="none"/>
      </font>
      <fill>
        <patternFill>
          <bgColor theme="0"/>
        </patternFill>
      </fill>
      <alignment horizontal="left" vertical="center" readingOrder="0"/>
      <border outline="0">
        <top/>
      </border>
    </odxf>
    <ndxf>
      <font>
        <sz val="8"/>
        <name val="Times New Roman"/>
        <scheme val="none"/>
      </font>
      <fill>
        <patternFill>
          <bgColor rgb="FF92D050"/>
        </patternFill>
      </fill>
      <alignment horizontal="general" vertical="top" readingOrder="0"/>
      <border outline="0">
        <top style="thin">
          <color indexed="64"/>
        </top>
      </border>
    </ndxf>
  </rcc>
  <rcc rId="6074" sId="1" odxf="1" dxf="1">
    <nc r="D59" t="inlineStr">
      <is>
        <t xml:space="preserve"> Газопровод ул. Калинина(1-й пр. Лобачевского, к..ф.)  ( инв. №Г00001204)  </t>
      </is>
    </nc>
    <odxf>
      <font>
        <sz val="8"/>
        <name val="Arial"/>
        <scheme val="none"/>
      </font>
      <fill>
        <patternFill>
          <bgColor theme="0"/>
        </patternFill>
      </fill>
      <alignment horizontal="left" readingOrder="0"/>
      <border outline="0">
        <top/>
      </border>
    </odxf>
    <ndxf>
      <font>
        <sz val="8"/>
        <name val="Times New Roman"/>
        <scheme val="none"/>
      </font>
      <fill>
        <patternFill>
          <bgColor rgb="FF92D050"/>
        </patternFill>
      </fill>
      <alignment horizontal="general" readingOrder="0"/>
      <border outline="0">
        <top style="thin">
          <color indexed="64"/>
        </top>
      </border>
    </ndxf>
  </rcc>
  <rcc rId="6075" sId="1" odxf="1" dxf="1">
    <nc r="E59" t="inlineStr">
      <is>
        <t xml:space="preserve">  Перекладка (D=160   L=206  п/э)</t>
      </is>
    </nc>
    <odxf>
      <font>
        <sz val="8"/>
        <name val="Arial"/>
        <scheme val="none"/>
      </font>
      <fill>
        <patternFill>
          <bgColor theme="0"/>
        </patternFill>
      </fill>
      <alignment horizontal="left" readingOrder="0"/>
      <border outline="0">
        <top/>
      </border>
    </odxf>
    <ndxf>
      <font>
        <sz val="8"/>
        <name val="Times New Roman"/>
        <scheme val="none"/>
      </font>
      <fill>
        <patternFill>
          <bgColor rgb="FF92D050"/>
        </patternFill>
      </fill>
      <alignment horizontal="general" readingOrder="0"/>
      <border outline="0">
        <top style="thin">
          <color indexed="64"/>
        </top>
      </border>
    </ndxf>
  </rcc>
  <rcc rId="6076" sId="1" odxf="1" dxf="1">
    <nc r="D60" t="inlineStr">
      <is>
        <t xml:space="preserve"> Газопровод г. Пенза, ул. Краснова до ГРП 11 (Лобачевского)( инв. №900242)</t>
      </is>
    </nc>
    <odxf>
      <font>
        <sz val="8"/>
        <name val="Arial"/>
        <scheme val="none"/>
      </font>
      <fill>
        <patternFill>
          <bgColor theme="0"/>
        </patternFill>
      </fill>
      <alignment horizontal="left" readingOrder="0"/>
      <border outline="0">
        <top/>
      </border>
    </odxf>
    <ndxf>
      <font>
        <sz val="8"/>
        <name val="Times New Roman"/>
        <scheme val="none"/>
      </font>
      <fill>
        <patternFill>
          <bgColor rgb="FF92D050"/>
        </patternFill>
      </fill>
      <alignment horizontal="general" readingOrder="0"/>
      <border outline="0">
        <top style="thin">
          <color indexed="64"/>
        </top>
      </border>
    </ndxf>
  </rcc>
  <rcc rId="6077" sId="1" odxf="1" dxf="1">
    <nc r="E60" t="inlineStr">
      <is>
        <t xml:space="preserve">Перекладка (D=90  L=461 п/э, D=40;57  L=399) </t>
      </is>
    </nc>
    <odxf>
      <font>
        <sz val="8"/>
        <name val="Arial"/>
        <scheme val="none"/>
      </font>
      <fill>
        <patternFill>
          <bgColor theme="0"/>
        </patternFill>
      </fill>
      <border outline="0">
        <top/>
      </border>
    </odxf>
    <ndxf>
      <font>
        <sz val="8"/>
        <name val="Times New Roman"/>
        <scheme val="none"/>
      </font>
      <fill>
        <patternFill>
          <bgColor rgb="FF92D050"/>
        </patternFill>
      </fill>
      <border outline="0">
        <top style="thin">
          <color indexed="64"/>
        </top>
      </border>
    </ndxf>
  </rcc>
  <rcc rId="6078" sId="1" odxf="1" dxf="1">
    <nc r="D61" t="inlineStr">
      <is>
        <t xml:space="preserve"> Газопровод г. Пенза , ул. Ключевского (инв. №Г00001131)</t>
      </is>
    </nc>
    <odxf>
      <font>
        <sz val="8"/>
        <name val="Arial"/>
        <scheme val="none"/>
      </font>
      <fill>
        <patternFill>
          <bgColor theme="0"/>
        </patternFill>
      </fill>
      <alignment horizontal="left" wrapText="1" readingOrder="0"/>
      <border outline="0">
        <top/>
      </border>
    </odxf>
    <ndxf>
      <font>
        <sz val="8"/>
        <name val="Times New Roman"/>
        <scheme val="none"/>
      </font>
      <fill>
        <patternFill>
          <bgColor rgb="FF92D050"/>
        </patternFill>
      </fill>
      <alignment horizontal="general" wrapText="0" readingOrder="0"/>
      <border outline="0">
        <top style="thin">
          <color indexed="64"/>
        </top>
      </border>
    </ndxf>
  </rcc>
  <rcc rId="6079" sId="1" odxf="1" dxf="1">
    <nc r="E61" t="inlineStr">
      <is>
        <t xml:space="preserve">  Перекладка (D=114  L=684)</t>
      </is>
    </nc>
    <odxf>
      <font>
        <sz val="8"/>
        <name val="Arial"/>
        <scheme val="none"/>
      </font>
      <fill>
        <patternFill>
          <bgColor theme="0"/>
        </patternFill>
      </fill>
      <alignment horizontal="left" readingOrder="0"/>
      <border outline="0">
        <top/>
      </border>
    </odxf>
    <ndxf>
      <font>
        <sz val="8"/>
        <name val="Times New Roman"/>
        <scheme val="none"/>
      </font>
      <fill>
        <patternFill>
          <bgColor rgb="FF92D050"/>
        </patternFill>
      </fill>
      <alignment horizontal="general" readingOrder="0"/>
      <border outline="0">
        <top style="thin">
          <color indexed="64"/>
        </top>
      </border>
    </ndxf>
  </rcc>
  <rcc rId="6080" sId="1" odxf="1" dxf="1">
    <nc r="D62" t="inlineStr">
      <is>
        <t xml:space="preserve"> Газопровод г. Пенза , ул. Колхозная-Чаадаева(до школы № 41) ( инв. №Г00001202)</t>
      </is>
    </nc>
    <odxf>
      <font>
        <sz val="8"/>
        <name val="Arial"/>
        <scheme val="none"/>
      </font>
      <fill>
        <patternFill>
          <bgColor theme="0"/>
        </patternFill>
      </fill>
      <alignment horizontal="left" readingOrder="0"/>
      <border outline="0">
        <top/>
      </border>
    </odxf>
    <ndxf>
      <font>
        <sz val="8"/>
        <name val="Times New Roman"/>
        <scheme val="none"/>
      </font>
      <fill>
        <patternFill>
          <bgColor rgb="FF92D050"/>
        </patternFill>
      </fill>
      <alignment horizontal="general" readingOrder="0"/>
      <border outline="0">
        <top style="thin">
          <color indexed="64"/>
        </top>
      </border>
    </ndxf>
  </rcc>
  <rcc rId="6081" sId="1" odxf="1" dxf="1">
    <nc r="E62" t="inlineStr">
      <is>
        <t>Перекладка (с.д. D=160  L=481,п/э)</t>
      </is>
    </nc>
    <odxf>
      <font>
        <sz val="8"/>
        <name val="Arial"/>
        <scheme val="none"/>
      </font>
      <fill>
        <patternFill>
          <bgColor theme="0"/>
        </patternFill>
      </fill>
      <alignment horizontal="left" readingOrder="0"/>
      <border outline="0">
        <top/>
      </border>
    </odxf>
    <ndxf>
      <font>
        <sz val="8"/>
        <name val="Times New Roman"/>
        <scheme val="none"/>
      </font>
      <fill>
        <patternFill>
          <bgColor rgb="FF92D050"/>
        </patternFill>
      </fill>
      <alignment horizontal="general" readingOrder="0"/>
      <border outline="0">
        <top style="thin">
          <color indexed="64"/>
        </top>
      </border>
    </ndxf>
  </rcc>
  <rcc rId="6082" sId="1" odxf="1" dxf="1">
    <nc r="D63" t="inlineStr">
      <is>
        <t xml:space="preserve"> Газопровод г. Пенза , ул. Суворова 168    ( инв. № Г00001281)</t>
      </is>
    </nc>
    <odxf>
      <font>
        <sz val="8"/>
        <name val="Arial"/>
        <scheme val="none"/>
      </font>
      <fill>
        <patternFill>
          <bgColor theme="0"/>
        </patternFill>
      </fill>
      <alignment horizontal="left" wrapText="1" readingOrder="0"/>
      <border outline="0">
        <top/>
      </border>
    </odxf>
    <ndxf>
      <font>
        <sz val="8"/>
        <name val="Times New Roman"/>
        <scheme val="none"/>
      </font>
      <fill>
        <patternFill>
          <bgColor rgb="FF92D050"/>
        </patternFill>
      </fill>
      <alignment horizontal="general" wrapText="0" readingOrder="0"/>
      <border outline="0">
        <top style="thin">
          <color indexed="64"/>
        </top>
      </border>
    </ndxf>
  </rcc>
  <rcc rId="6083" sId="1" odxf="1" dxf="1">
    <nc r="E63" t="inlineStr">
      <is>
        <t>Перекладка (D=57  L=80 , D=225  L=521, п/э)</t>
      </is>
    </nc>
    <odxf>
      <font>
        <sz val="8"/>
        <name val="Arial"/>
        <scheme val="none"/>
      </font>
      <fill>
        <patternFill>
          <bgColor theme="0"/>
        </patternFill>
      </fill>
      <alignment horizontal="left" vertical="center" readingOrder="0"/>
      <border outline="0">
        <top/>
      </border>
    </odxf>
    <ndxf>
      <font>
        <sz val="8"/>
        <name val="Times New Roman"/>
        <scheme val="none"/>
      </font>
      <fill>
        <patternFill>
          <bgColor rgb="FF92D050"/>
        </patternFill>
      </fill>
      <alignment horizontal="general" vertical="top" readingOrder="0"/>
      <border outline="0">
        <top style="thin">
          <color indexed="64"/>
        </top>
      </border>
    </ndxf>
  </rcc>
  <rcc rId="6084" sId="1" numFmtId="4">
    <nc r="K56">
      <v>83827.200000000012</v>
    </nc>
  </rcc>
  <rcc rId="6085" sId="1" numFmtId="4">
    <nc r="K57">
      <v>333751.19999999995</v>
    </nc>
  </rcc>
  <rcc rId="6086" sId="1" numFmtId="4">
    <nc r="K58">
      <v>381187.2</v>
    </nc>
  </rcc>
  <rcc rId="6087" sId="1" numFmtId="4">
    <nc r="K59">
      <v>722750</v>
    </nc>
  </rcc>
  <rcc rId="6088" sId="1" numFmtId="4">
    <nc r="K60">
      <v>1067616.8</v>
    </nc>
  </rcc>
  <rcc rId="6089" sId="1" numFmtId="4">
    <nc r="K61">
      <v>2677915.5999999996</v>
    </nc>
  </rcc>
  <rcc rId="6090" sId="1" numFmtId="4">
    <nc r="K62">
      <v>2705775.4</v>
    </nc>
  </rcc>
  <rcc rId="6091" sId="1" numFmtId="4">
    <nc r="K63">
      <v>5786354.1999999993</v>
    </nc>
  </rcc>
  <rcc rId="6092" sId="1" odxf="1" dxf="1" numFmtId="22">
    <nc r="L56">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56" start="0" length="0">
    <dxf>
      <numFmt numFmtId="22" formatCode="mmm/yy"/>
      <fill>
        <patternFill>
          <bgColor theme="6" tint="0.79998168889431442"/>
        </patternFill>
      </fill>
      <border outline="0">
        <top style="thin">
          <color indexed="64"/>
        </top>
      </border>
    </dxf>
  </rfmt>
  <rcc rId="6093" sId="1" odxf="1" dxf="1" numFmtId="22">
    <nc r="L57">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57" start="0" length="0">
    <dxf>
      <numFmt numFmtId="22" formatCode="mmm/yy"/>
      <fill>
        <patternFill>
          <bgColor theme="6" tint="0.79998168889431442"/>
        </patternFill>
      </fill>
      <border outline="0">
        <top style="thin">
          <color indexed="64"/>
        </top>
      </border>
    </dxf>
  </rfmt>
  <rcc rId="6094" sId="1" odxf="1" dxf="1" numFmtId="22">
    <nc r="L58">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58" start="0" length="0">
    <dxf>
      <numFmt numFmtId="22" formatCode="mmm/yy"/>
      <fill>
        <patternFill>
          <bgColor theme="6" tint="0.79998168889431442"/>
        </patternFill>
      </fill>
      <border outline="0">
        <top style="thin">
          <color indexed="64"/>
        </top>
      </border>
    </dxf>
  </rfmt>
  <rcc rId="6095" sId="1" odxf="1" dxf="1" numFmtId="22">
    <nc r="L59">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59" start="0" length="0">
    <dxf>
      <numFmt numFmtId="22" formatCode="mmm/yy"/>
      <fill>
        <patternFill>
          <bgColor theme="6" tint="0.79998168889431442"/>
        </patternFill>
      </fill>
      <border outline="0">
        <top style="thin">
          <color indexed="64"/>
        </top>
      </border>
    </dxf>
  </rfmt>
  <rcc rId="6096" sId="1" odxf="1" dxf="1" numFmtId="22">
    <nc r="L60">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60" start="0" length="0">
    <dxf>
      <numFmt numFmtId="22" formatCode="mmm/yy"/>
      <fill>
        <patternFill>
          <bgColor theme="6" tint="0.79998168889431442"/>
        </patternFill>
      </fill>
      <border outline="0">
        <top style="thin">
          <color indexed="64"/>
        </top>
      </border>
    </dxf>
  </rfmt>
  <rcc rId="6097" sId="1" odxf="1" dxf="1" numFmtId="22">
    <nc r="L61">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61" start="0" length="0">
    <dxf>
      <numFmt numFmtId="22" formatCode="mmm/yy"/>
      <fill>
        <patternFill>
          <bgColor theme="6" tint="0.79998168889431442"/>
        </patternFill>
      </fill>
      <border outline="0">
        <top style="thin">
          <color indexed="64"/>
        </top>
      </border>
    </dxf>
  </rfmt>
  <rcc rId="6098" sId="1" odxf="1" dxf="1" numFmtId="22">
    <nc r="L62">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62" start="0" length="0">
    <dxf>
      <numFmt numFmtId="22" formatCode="mmm/yy"/>
      <fill>
        <patternFill>
          <bgColor theme="6" tint="0.79998168889431442"/>
        </patternFill>
      </fill>
      <border outline="0">
        <top style="thin">
          <color indexed="64"/>
        </top>
      </border>
    </dxf>
  </rfmt>
  <rcc rId="6099" sId="1" odxf="1" dxf="1" numFmtId="22">
    <nc r="L63">
      <v>42064</v>
    </nc>
    <odxf>
      <numFmt numFmtId="30" formatCode="@"/>
      <fill>
        <patternFill>
          <bgColor theme="0"/>
        </patternFill>
      </fill>
      <border outline="0">
        <top/>
      </border>
    </odxf>
    <ndxf>
      <numFmt numFmtId="22" formatCode="mmm/yy"/>
      <fill>
        <patternFill>
          <bgColor theme="6" tint="0.79998168889431442"/>
        </patternFill>
      </fill>
      <border outline="0">
        <top style="thin">
          <color indexed="64"/>
        </top>
      </border>
    </ndxf>
  </rcc>
  <rfmt sheetId="1" sqref="M63" start="0" length="0">
    <dxf>
      <numFmt numFmtId="22" formatCode="mmm/yy"/>
      <fill>
        <patternFill>
          <bgColor theme="6" tint="0.79998168889431442"/>
        </patternFill>
      </fill>
      <border outline="0">
        <top style="thin">
          <color indexed="64"/>
        </top>
      </border>
    </dxf>
  </rfmt>
  <rcc rId="6100" sId="1" odxf="1" dxf="1" numFmtId="22">
    <nc r="M56">
      <v>42339</v>
    </nc>
    <ndxf>
      <alignment wrapText="0" readingOrder="0"/>
    </ndxf>
  </rcc>
  <rcc rId="6101" sId="1" odxf="1" dxf="1" numFmtId="22">
    <nc r="M57">
      <v>42339</v>
    </nc>
    <ndxf>
      <alignment wrapText="0" readingOrder="0"/>
    </ndxf>
  </rcc>
  <rcc rId="6102" sId="1" odxf="1" dxf="1" numFmtId="22">
    <nc r="M58">
      <v>42339</v>
    </nc>
    <ndxf>
      <alignment wrapText="0" readingOrder="0"/>
    </ndxf>
  </rcc>
  <rcc rId="6103" sId="1" odxf="1" dxf="1" numFmtId="22">
    <nc r="M59">
      <v>42339</v>
    </nc>
    <ndxf>
      <alignment wrapText="0" readingOrder="0"/>
    </ndxf>
  </rcc>
  <rcc rId="6104" sId="1" odxf="1" dxf="1" numFmtId="22">
    <nc r="M60">
      <v>42339</v>
    </nc>
    <ndxf>
      <alignment wrapText="0" readingOrder="0"/>
    </ndxf>
  </rcc>
  <rcc rId="6105" sId="1" odxf="1" dxf="1" numFmtId="22">
    <nc r="M61">
      <v>42339</v>
    </nc>
    <ndxf>
      <alignment wrapText="0" readingOrder="0"/>
    </ndxf>
  </rcc>
  <rcc rId="6106" sId="1" odxf="1" dxf="1" numFmtId="22">
    <nc r="M62">
      <v>42339</v>
    </nc>
    <ndxf>
      <alignment wrapText="0" readingOrder="0"/>
    </ndxf>
  </rcc>
  <rcc rId="6107" sId="1" odxf="1" dxf="1" numFmtId="22">
    <nc r="M63">
      <v>42339</v>
    </nc>
    <ndxf>
      <alignment wrapText="0" readingOrder="0"/>
    </ndxf>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6:XFD63">
    <dxf>
      <fill>
        <patternFill>
          <bgColor theme="6" tint="0.79998168889431442"/>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microsoft.com/office/2006/relationships/wsSortMap" Target="wsSortMap1.xml"/><Relationship Id="rId3" Type="http://schemas.openxmlformats.org/officeDocument/2006/relationships/hyperlink" Target="garantf1://66766.0/" TargetMode="External"/><Relationship Id="rId7" Type="http://schemas.openxmlformats.org/officeDocument/2006/relationships/printerSettings" Target="../printerSettings/printerSettings2.bin"/><Relationship Id="rId2" Type="http://schemas.openxmlformats.org/officeDocument/2006/relationships/hyperlink" Target="garantf1://85134.0/" TargetMode="External"/><Relationship Id="rId1" Type="http://schemas.openxmlformats.org/officeDocument/2006/relationships/printerSettings" Target="../printerSettings/printerSettings1.bin"/><Relationship Id="rId6" Type="http://schemas.openxmlformats.org/officeDocument/2006/relationships/hyperlink" Target="mailto:office@penzagorgaz.ru" TargetMode="External"/><Relationship Id="rId5" Type="http://schemas.openxmlformats.org/officeDocument/2006/relationships/hyperlink" Target="garantf1://79064.0/" TargetMode="External"/><Relationship Id="rId4" Type="http://schemas.openxmlformats.org/officeDocument/2006/relationships/hyperlink" Target="garantf1://7922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tabSelected="1" zoomScaleNormal="100" workbookViewId="0">
      <pane ySplit="15" topLeftCell="A52" activePane="bottomLeft" state="frozen"/>
      <selection pane="bottomLeft" activeCell="L56" sqref="L56"/>
    </sheetView>
  </sheetViews>
  <sheetFormatPr defaultColWidth="9.140625" defaultRowHeight="11.25" x14ac:dyDescent="0.2"/>
  <cols>
    <col min="1" max="1" width="11" style="23" customWidth="1"/>
    <col min="2" max="2" width="11.28515625" style="1" customWidth="1"/>
    <col min="3" max="3" width="11.85546875" style="1" customWidth="1"/>
    <col min="4" max="4" width="36.140625" style="1" bestFit="1" customWidth="1"/>
    <col min="5" max="5" width="19.28515625" style="1" customWidth="1"/>
    <col min="6" max="6" width="7.5703125" style="1" customWidth="1"/>
    <col min="7" max="7" width="9.28515625" style="3" customWidth="1"/>
    <col min="8" max="8" width="11" style="2" customWidth="1"/>
    <col min="9" max="9" width="10.7109375" style="1" customWidth="1"/>
    <col min="10" max="10" width="11.7109375" style="1" customWidth="1"/>
    <col min="11" max="11" width="12.85546875" style="6" customWidth="1"/>
    <col min="12" max="12" width="14.85546875" style="5" customWidth="1"/>
    <col min="13" max="13" width="14.140625" style="1" customWidth="1"/>
    <col min="14" max="14" width="25.28515625" style="1" customWidth="1"/>
    <col min="15" max="15" width="8.85546875" style="1" customWidth="1"/>
    <col min="16" max="16384" width="9.140625" style="4"/>
  </cols>
  <sheetData>
    <row r="1" spans="1:17" x14ac:dyDescent="0.2">
      <c r="M1" s="8"/>
      <c r="N1" s="8"/>
      <c r="O1" s="8"/>
    </row>
    <row r="2" spans="1:17" x14ac:dyDescent="0.2">
      <c r="A2" s="109" t="s">
        <v>206</v>
      </c>
      <c r="B2" s="109"/>
      <c r="C2" s="109"/>
      <c r="D2" s="109"/>
      <c r="E2" s="109"/>
      <c r="F2" s="109"/>
      <c r="G2" s="109"/>
      <c r="H2" s="109"/>
      <c r="I2" s="109"/>
      <c r="J2" s="109"/>
      <c r="K2" s="109"/>
      <c r="L2" s="109"/>
      <c r="M2" s="109"/>
      <c r="N2" s="109"/>
      <c r="O2" s="109"/>
    </row>
    <row r="3" spans="1:17" x14ac:dyDescent="0.2">
      <c r="M3" s="7"/>
      <c r="N3" s="7"/>
      <c r="O3" s="7"/>
    </row>
    <row r="4" spans="1:17" x14ac:dyDescent="0.2">
      <c r="D4" s="10" t="s">
        <v>34</v>
      </c>
      <c r="E4" s="107" t="s">
        <v>40</v>
      </c>
      <c r="F4" s="107"/>
      <c r="G4" s="107"/>
      <c r="H4" s="107"/>
      <c r="I4" s="107"/>
      <c r="J4" s="107"/>
      <c r="K4" s="107"/>
      <c r="L4" s="107"/>
      <c r="M4" s="107"/>
      <c r="N4" s="8"/>
      <c r="O4" s="8"/>
    </row>
    <row r="5" spans="1:17" x14ac:dyDescent="0.2">
      <c r="D5" s="10" t="s">
        <v>35</v>
      </c>
      <c r="E5" s="107" t="s">
        <v>41</v>
      </c>
      <c r="F5" s="107"/>
      <c r="G5" s="107"/>
      <c r="H5" s="107"/>
      <c r="I5" s="107"/>
      <c r="J5" s="107"/>
      <c r="K5" s="107"/>
      <c r="L5" s="107"/>
      <c r="M5" s="107"/>
      <c r="N5" s="8"/>
      <c r="O5" s="8"/>
    </row>
    <row r="6" spans="1:17" x14ac:dyDescent="0.2">
      <c r="D6" s="10" t="s">
        <v>36</v>
      </c>
      <c r="E6" s="107" t="s">
        <v>171</v>
      </c>
      <c r="F6" s="107"/>
      <c r="G6" s="107"/>
      <c r="H6" s="107"/>
      <c r="I6" s="107"/>
      <c r="J6" s="107"/>
      <c r="K6" s="107"/>
      <c r="L6" s="107"/>
      <c r="M6" s="107"/>
      <c r="N6" s="8"/>
      <c r="O6" s="8"/>
    </row>
    <row r="7" spans="1:17" x14ac:dyDescent="0.2">
      <c r="D7" s="10" t="s">
        <v>37</v>
      </c>
      <c r="E7" s="110" t="s">
        <v>175</v>
      </c>
      <c r="F7" s="107"/>
      <c r="G7" s="107"/>
      <c r="H7" s="107"/>
      <c r="I7" s="107"/>
      <c r="J7" s="107"/>
      <c r="K7" s="107"/>
      <c r="L7" s="107"/>
      <c r="M7" s="107"/>
      <c r="N7" s="8"/>
      <c r="O7" s="8"/>
    </row>
    <row r="8" spans="1:17" x14ac:dyDescent="0.2">
      <c r="D8" s="10" t="s">
        <v>38</v>
      </c>
      <c r="E8" s="107">
        <v>5835013048</v>
      </c>
      <c r="F8" s="107"/>
      <c r="G8" s="107"/>
      <c r="H8" s="107"/>
      <c r="I8" s="107"/>
      <c r="J8" s="107"/>
      <c r="K8" s="107"/>
      <c r="L8" s="107"/>
      <c r="M8" s="107"/>
      <c r="N8" s="8"/>
      <c r="O8" s="8"/>
    </row>
    <row r="9" spans="1:17" x14ac:dyDescent="0.2">
      <c r="D9" s="10" t="s">
        <v>39</v>
      </c>
      <c r="E9" s="107">
        <v>583501001</v>
      </c>
      <c r="F9" s="107"/>
      <c r="G9" s="107"/>
      <c r="H9" s="107"/>
      <c r="I9" s="107"/>
      <c r="J9" s="107"/>
      <c r="K9" s="107"/>
      <c r="L9" s="107"/>
      <c r="M9" s="107"/>
      <c r="N9" s="8"/>
      <c r="O9" s="8"/>
    </row>
    <row r="10" spans="1:17" x14ac:dyDescent="0.2">
      <c r="A10" s="9"/>
      <c r="B10" s="9"/>
      <c r="C10" s="9"/>
      <c r="D10" s="10" t="s">
        <v>245</v>
      </c>
      <c r="E10" s="108">
        <v>56701000</v>
      </c>
      <c r="F10" s="108"/>
      <c r="G10" s="108"/>
      <c r="H10" s="108"/>
      <c r="I10" s="108"/>
      <c r="J10" s="108"/>
      <c r="K10" s="108"/>
      <c r="L10" s="108"/>
      <c r="M10" s="108"/>
      <c r="N10" s="9"/>
      <c r="O10" s="9"/>
    </row>
    <row r="11" spans="1:17" x14ac:dyDescent="0.2">
      <c r="Q11" s="17"/>
    </row>
    <row r="12" spans="1:17" s="23" customFormat="1" x14ac:dyDescent="0.2">
      <c r="A12" s="111" t="s">
        <v>0</v>
      </c>
      <c r="B12" s="111" t="s">
        <v>1</v>
      </c>
      <c r="C12" s="111" t="s">
        <v>2</v>
      </c>
      <c r="D12" s="111" t="s">
        <v>3</v>
      </c>
      <c r="E12" s="111"/>
      <c r="F12" s="111"/>
      <c r="G12" s="111"/>
      <c r="H12" s="111"/>
      <c r="I12" s="111"/>
      <c r="J12" s="111"/>
      <c r="K12" s="111"/>
      <c r="L12" s="115" t="s">
        <v>11</v>
      </c>
      <c r="M12" s="115"/>
      <c r="N12" s="111" t="s">
        <v>4</v>
      </c>
      <c r="O12" s="111" t="s">
        <v>33</v>
      </c>
      <c r="Q12" s="18"/>
    </row>
    <row r="13" spans="1:17" s="23" customFormat="1" x14ac:dyDescent="0.2">
      <c r="A13" s="111"/>
      <c r="B13" s="111"/>
      <c r="C13" s="111"/>
      <c r="D13" s="111" t="s">
        <v>5</v>
      </c>
      <c r="E13" s="111" t="s">
        <v>6</v>
      </c>
      <c r="F13" s="111" t="s">
        <v>7</v>
      </c>
      <c r="G13" s="111"/>
      <c r="H13" s="115" t="s">
        <v>8</v>
      </c>
      <c r="I13" s="111" t="s">
        <v>9</v>
      </c>
      <c r="J13" s="111"/>
      <c r="K13" s="115" t="s">
        <v>10</v>
      </c>
      <c r="L13" s="115" t="s">
        <v>15</v>
      </c>
      <c r="M13" s="111" t="s">
        <v>16</v>
      </c>
      <c r="N13" s="111"/>
      <c r="O13" s="111"/>
    </row>
    <row r="14" spans="1:17" s="23" customFormat="1" ht="22.5" x14ac:dyDescent="0.2">
      <c r="A14" s="111"/>
      <c r="B14" s="111"/>
      <c r="C14" s="111"/>
      <c r="D14" s="111"/>
      <c r="E14" s="111"/>
      <c r="F14" s="19" t="s">
        <v>12</v>
      </c>
      <c r="G14" s="19" t="s">
        <v>13</v>
      </c>
      <c r="H14" s="115"/>
      <c r="I14" s="19" t="s">
        <v>14</v>
      </c>
      <c r="J14" s="19" t="s">
        <v>13</v>
      </c>
      <c r="K14" s="115"/>
      <c r="L14" s="115"/>
      <c r="M14" s="111"/>
      <c r="N14" s="111"/>
      <c r="O14" s="111"/>
    </row>
    <row r="15" spans="1:17" s="23" customFormat="1" x14ac:dyDescent="0.2">
      <c r="A15" s="19">
        <v>1</v>
      </c>
      <c r="B15" s="19">
        <v>2</v>
      </c>
      <c r="C15" s="19">
        <v>3</v>
      </c>
      <c r="D15" s="19">
        <v>4</v>
      </c>
      <c r="E15" s="19">
        <v>5</v>
      </c>
      <c r="F15" s="19">
        <v>6</v>
      </c>
      <c r="G15" s="19">
        <v>7</v>
      </c>
      <c r="H15" s="19">
        <v>8</v>
      </c>
      <c r="I15" s="19">
        <v>9</v>
      </c>
      <c r="J15" s="19">
        <v>10</v>
      </c>
      <c r="K15" s="19">
        <v>11</v>
      </c>
      <c r="L15" s="19">
        <v>12</v>
      </c>
      <c r="M15" s="19">
        <v>13</v>
      </c>
      <c r="N15" s="19">
        <v>14</v>
      </c>
      <c r="O15" s="19">
        <v>15</v>
      </c>
    </row>
    <row r="16" spans="1:17" s="3" customFormat="1" x14ac:dyDescent="0.2">
      <c r="A16" s="112" t="s">
        <v>27</v>
      </c>
      <c r="B16" s="112"/>
      <c r="C16" s="112"/>
      <c r="D16" s="112"/>
      <c r="E16" s="112"/>
      <c r="F16" s="112"/>
      <c r="G16" s="112"/>
      <c r="H16" s="112"/>
      <c r="I16" s="112"/>
      <c r="J16" s="112"/>
      <c r="K16" s="112"/>
      <c r="L16" s="112"/>
      <c r="M16" s="112"/>
      <c r="N16" s="112"/>
      <c r="O16" s="112"/>
    </row>
    <row r="17" spans="1:15" s="3" customFormat="1" x14ac:dyDescent="0.2">
      <c r="A17" s="112" t="s">
        <v>168</v>
      </c>
      <c r="B17" s="112"/>
      <c r="C17" s="112"/>
      <c r="D17" s="112"/>
      <c r="E17" s="112"/>
      <c r="F17" s="112"/>
      <c r="G17" s="112"/>
      <c r="H17" s="112"/>
      <c r="I17" s="112"/>
      <c r="J17" s="112"/>
      <c r="K17" s="112"/>
      <c r="L17" s="112"/>
      <c r="M17" s="112"/>
      <c r="N17" s="112"/>
      <c r="O17" s="112"/>
    </row>
    <row r="18" spans="1:15" s="3" customFormat="1" ht="22.5" x14ac:dyDescent="0.2">
      <c r="A18" s="94">
        <v>1</v>
      </c>
      <c r="B18" s="94" t="s">
        <v>254</v>
      </c>
      <c r="C18" s="94">
        <v>2930471</v>
      </c>
      <c r="D18" s="94" t="s">
        <v>249</v>
      </c>
      <c r="E18" s="94" t="s">
        <v>251</v>
      </c>
      <c r="F18" s="25">
        <v>796</v>
      </c>
      <c r="G18" s="95" t="s">
        <v>18</v>
      </c>
      <c r="H18" s="37">
        <v>48</v>
      </c>
      <c r="I18" s="95">
        <v>56401000000</v>
      </c>
      <c r="J18" s="95" t="s">
        <v>17</v>
      </c>
      <c r="K18" s="27">
        <v>450000</v>
      </c>
      <c r="L18" s="28" t="s">
        <v>236</v>
      </c>
      <c r="M18" s="28" t="s">
        <v>237</v>
      </c>
      <c r="N18" s="95" t="s">
        <v>26</v>
      </c>
      <c r="O18" s="95" t="s">
        <v>63</v>
      </c>
    </row>
    <row r="19" spans="1:15" s="3" customFormat="1" x14ac:dyDescent="0.2">
      <c r="A19" s="96">
        <v>2</v>
      </c>
      <c r="B19" s="94" t="s">
        <v>254</v>
      </c>
      <c r="C19" s="94">
        <v>3313126</v>
      </c>
      <c r="D19" s="94" t="s">
        <v>250</v>
      </c>
      <c r="E19" s="94" t="s">
        <v>252</v>
      </c>
      <c r="F19" s="25">
        <v>796</v>
      </c>
      <c r="G19" s="95" t="s">
        <v>18</v>
      </c>
      <c r="H19" s="37">
        <v>1500</v>
      </c>
      <c r="I19" s="95">
        <v>56401000000</v>
      </c>
      <c r="J19" s="95" t="s">
        <v>17</v>
      </c>
      <c r="K19" s="27">
        <v>1710000</v>
      </c>
      <c r="L19" s="28" t="s">
        <v>236</v>
      </c>
      <c r="M19" s="28">
        <v>2015</v>
      </c>
      <c r="N19" s="95" t="s">
        <v>26</v>
      </c>
      <c r="O19" s="95" t="s">
        <v>63</v>
      </c>
    </row>
    <row r="20" spans="1:15" s="3" customFormat="1" x14ac:dyDescent="0.2">
      <c r="A20" s="96">
        <v>3</v>
      </c>
      <c r="B20" s="94" t="s">
        <v>254</v>
      </c>
      <c r="C20" s="96">
        <v>3313126</v>
      </c>
      <c r="D20" s="94" t="s">
        <v>250</v>
      </c>
      <c r="E20" s="94" t="s">
        <v>253</v>
      </c>
      <c r="F20" s="25">
        <v>796</v>
      </c>
      <c r="G20" s="95" t="s">
        <v>18</v>
      </c>
      <c r="H20" s="37">
        <v>200</v>
      </c>
      <c r="I20" s="95">
        <v>56401000000</v>
      </c>
      <c r="J20" s="95" t="s">
        <v>17</v>
      </c>
      <c r="K20" s="27">
        <v>722000</v>
      </c>
      <c r="L20" s="28" t="s">
        <v>236</v>
      </c>
      <c r="M20" s="28">
        <v>2015</v>
      </c>
      <c r="N20" s="95" t="s">
        <v>26</v>
      </c>
      <c r="O20" s="95" t="s">
        <v>63</v>
      </c>
    </row>
    <row r="21" spans="1:15" s="3" customFormat="1" ht="33.75" x14ac:dyDescent="0.2">
      <c r="A21" s="98">
        <v>4</v>
      </c>
      <c r="B21" s="83" t="s">
        <v>255</v>
      </c>
      <c r="C21" s="99">
        <v>4020000</v>
      </c>
      <c r="D21" s="83" t="s">
        <v>256</v>
      </c>
      <c r="E21" s="83" t="s">
        <v>257</v>
      </c>
      <c r="F21" s="100" t="s">
        <v>49</v>
      </c>
      <c r="G21" s="88" t="s">
        <v>48</v>
      </c>
      <c r="H21" s="101">
        <v>180000</v>
      </c>
      <c r="I21" s="90">
        <v>56401000000</v>
      </c>
      <c r="J21" s="90" t="s">
        <v>17</v>
      </c>
      <c r="K21" s="102">
        <v>2700000</v>
      </c>
      <c r="L21" s="100" t="s">
        <v>258</v>
      </c>
      <c r="M21" s="28">
        <v>2015</v>
      </c>
      <c r="N21" s="90" t="s">
        <v>26</v>
      </c>
      <c r="O21" s="90" t="s">
        <v>63</v>
      </c>
    </row>
    <row r="22" spans="1:15" ht="22.5" x14ac:dyDescent="0.2">
      <c r="A22" s="98">
        <v>5</v>
      </c>
      <c r="B22" s="21" t="s">
        <v>155</v>
      </c>
      <c r="C22" s="24">
        <v>2947010</v>
      </c>
      <c r="D22" s="21" t="s">
        <v>190</v>
      </c>
      <c r="E22" s="21" t="s">
        <v>191</v>
      </c>
      <c r="F22" s="25">
        <v>796</v>
      </c>
      <c r="G22" s="19" t="s">
        <v>18</v>
      </c>
      <c r="H22" s="37">
        <v>31</v>
      </c>
      <c r="I22" s="19">
        <v>56401000000</v>
      </c>
      <c r="J22" s="19" t="s">
        <v>17</v>
      </c>
      <c r="K22" s="27">
        <v>359900</v>
      </c>
      <c r="L22" s="28" t="s">
        <v>236</v>
      </c>
      <c r="M22" s="28" t="s">
        <v>237</v>
      </c>
      <c r="N22" s="19" t="s">
        <v>26</v>
      </c>
      <c r="O22" s="19" t="s">
        <v>63</v>
      </c>
    </row>
    <row r="23" spans="1:15" ht="22.5" x14ac:dyDescent="0.2">
      <c r="A23" s="98">
        <v>6</v>
      </c>
      <c r="B23" s="21" t="s">
        <v>156</v>
      </c>
      <c r="C23" s="21">
        <v>2917353</v>
      </c>
      <c r="D23" s="21" t="s">
        <v>64</v>
      </c>
      <c r="E23" s="21" t="s">
        <v>131</v>
      </c>
      <c r="F23" s="25">
        <v>796</v>
      </c>
      <c r="G23" s="19" t="s">
        <v>18</v>
      </c>
      <c r="H23" s="37">
        <v>30</v>
      </c>
      <c r="I23" s="19">
        <v>56401000000</v>
      </c>
      <c r="J23" s="19" t="s">
        <v>17</v>
      </c>
      <c r="K23" s="27">
        <v>180000</v>
      </c>
      <c r="L23" s="28" t="s">
        <v>236</v>
      </c>
      <c r="M23" s="28" t="s">
        <v>237</v>
      </c>
      <c r="N23" s="19" t="s">
        <v>26</v>
      </c>
      <c r="O23" s="19" t="s">
        <v>63</v>
      </c>
    </row>
    <row r="24" spans="1:15" ht="45" x14ac:dyDescent="0.2">
      <c r="A24" s="98">
        <v>7</v>
      </c>
      <c r="B24" s="21" t="s">
        <v>30</v>
      </c>
      <c r="C24" s="22">
        <v>2944124</v>
      </c>
      <c r="D24" s="21" t="s">
        <v>164</v>
      </c>
      <c r="E24" s="21" t="s">
        <v>167</v>
      </c>
      <c r="F24" s="28">
        <v>796</v>
      </c>
      <c r="G24" s="19" t="s">
        <v>18</v>
      </c>
      <c r="H24" s="97">
        <v>7</v>
      </c>
      <c r="I24" s="19">
        <v>56401000000</v>
      </c>
      <c r="J24" s="19" t="s">
        <v>17</v>
      </c>
      <c r="K24" s="27">
        <v>3831890</v>
      </c>
      <c r="L24" s="28" t="s">
        <v>236</v>
      </c>
      <c r="M24" s="28" t="s">
        <v>238</v>
      </c>
      <c r="N24" s="19" t="s">
        <v>26</v>
      </c>
      <c r="O24" s="19" t="s">
        <v>63</v>
      </c>
    </row>
    <row r="25" spans="1:15" ht="22.5" x14ac:dyDescent="0.2">
      <c r="A25" s="98">
        <v>8</v>
      </c>
      <c r="B25" s="30" t="s">
        <v>28</v>
      </c>
      <c r="C25" s="31">
        <v>1413000</v>
      </c>
      <c r="D25" s="21" t="s">
        <v>20</v>
      </c>
      <c r="E25" s="21" t="s">
        <v>135</v>
      </c>
      <c r="F25" s="25">
        <v>113</v>
      </c>
      <c r="G25" s="19" t="s">
        <v>136</v>
      </c>
      <c r="H25" s="37">
        <v>1700</v>
      </c>
      <c r="I25" s="19">
        <v>56401000000</v>
      </c>
      <c r="J25" s="19" t="s">
        <v>17</v>
      </c>
      <c r="K25" s="27">
        <v>867000</v>
      </c>
      <c r="L25" s="28" t="s">
        <v>236</v>
      </c>
      <c r="M25" s="28">
        <v>2015</v>
      </c>
      <c r="N25" s="19" t="s">
        <v>26</v>
      </c>
      <c r="O25" s="19" t="s">
        <v>63</v>
      </c>
    </row>
    <row r="26" spans="1:15" x14ac:dyDescent="0.2">
      <c r="A26" s="98">
        <v>9</v>
      </c>
      <c r="B26" s="30" t="s">
        <v>28</v>
      </c>
      <c r="C26" s="31">
        <v>1413000</v>
      </c>
      <c r="D26" s="21" t="s">
        <v>19</v>
      </c>
      <c r="E26" s="21" t="s">
        <v>138</v>
      </c>
      <c r="F26" s="32" t="s">
        <v>50</v>
      </c>
      <c r="G26" s="33" t="s">
        <v>46</v>
      </c>
      <c r="H26" s="37">
        <v>755</v>
      </c>
      <c r="I26" s="19">
        <v>56401000000</v>
      </c>
      <c r="J26" s="19" t="s">
        <v>17</v>
      </c>
      <c r="K26" s="27">
        <v>911200</v>
      </c>
      <c r="L26" s="28" t="s">
        <v>236</v>
      </c>
      <c r="M26" s="28">
        <v>2015</v>
      </c>
      <c r="N26" s="19" t="s">
        <v>26</v>
      </c>
      <c r="O26" s="19" t="s">
        <v>63</v>
      </c>
    </row>
    <row r="27" spans="1:15" ht="45" x14ac:dyDescent="0.2">
      <c r="A27" s="98">
        <v>10</v>
      </c>
      <c r="B27" s="21" t="s">
        <v>53</v>
      </c>
      <c r="C27" s="24">
        <v>3315651</v>
      </c>
      <c r="D27" s="21" t="s">
        <v>59</v>
      </c>
      <c r="E27" s="21" t="s">
        <v>95</v>
      </c>
      <c r="F27" s="25">
        <v>796</v>
      </c>
      <c r="G27" s="19" t="s">
        <v>18</v>
      </c>
      <c r="H27" s="37">
        <v>14</v>
      </c>
      <c r="I27" s="19">
        <v>56401000000</v>
      </c>
      <c r="J27" s="19" t="s">
        <v>17</v>
      </c>
      <c r="K27" s="27">
        <v>268804</v>
      </c>
      <c r="L27" s="28" t="s">
        <v>236</v>
      </c>
      <c r="M27" s="28" t="s">
        <v>239</v>
      </c>
      <c r="N27" s="19" t="s">
        <v>26</v>
      </c>
      <c r="O27" s="19" t="s">
        <v>63</v>
      </c>
    </row>
    <row r="28" spans="1:15" ht="22.5" x14ac:dyDescent="0.2">
      <c r="A28" s="98">
        <v>11</v>
      </c>
      <c r="B28" s="21" t="s">
        <v>155</v>
      </c>
      <c r="C28" s="21">
        <v>2947010</v>
      </c>
      <c r="D28" s="21" t="s">
        <v>60</v>
      </c>
      <c r="E28" s="21" t="s">
        <v>129</v>
      </c>
      <c r="F28" s="25">
        <v>796</v>
      </c>
      <c r="G28" s="19" t="s">
        <v>18</v>
      </c>
      <c r="H28" s="37">
        <v>5</v>
      </c>
      <c r="I28" s="19">
        <v>56401000000</v>
      </c>
      <c r="J28" s="19" t="s">
        <v>17</v>
      </c>
      <c r="K28" s="27">
        <v>214760</v>
      </c>
      <c r="L28" s="28" t="s">
        <v>236</v>
      </c>
      <c r="M28" s="28" t="s">
        <v>239</v>
      </c>
      <c r="N28" s="19" t="s">
        <v>26</v>
      </c>
      <c r="O28" s="19" t="s">
        <v>63</v>
      </c>
    </row>
    <row r="29" spans="1:15" s="34" customFormat="1" ht="45" x14ac:dyDescent="0.2">
      <c r="A29" s="98">
        <v>12</v>
      </c>
      <c r="B29" s="21" t="s">
        <v>44</v>
      </c>
      <c r="C29" s="24">
        <v>2699040</v>
      </c>
      <c r="D29" s="21" t="s">
        <v>132</v>
      </c>
      <c r="E29" s="21" t="s">
        <v>133</v>
      </c>
      <c r="F29" s="25">
        <v>168</v>
      </c>
      <c r="G29" s="19" t="s">
        <v>134</v>
      </c>
      <c r="H29" s="37">
        <v>6.05</v>
      </c>
      <c r="I29" s="19">
        <v>56401000000</v>
      </c>
      <c r="J29" s="19" t="s">
        <v>17</v>
      </c>
      <c r="K29" s="27">
        <v>906955</v>
      </c>
      <c r="L29" s="28" t="s">
        <v>236</v>
      </c>
      <c r="M29" s="28" t="s">
        <v>239</v>
      </c>
      <c r="N29" s="19" t="s">
        <v>26</v>
      </c>
      <c r="O29" s="19" t="s">
        <v>63</v>
      </c>
    </row>
    <row r="30" spans="1:15" s="34" customFormat="1" ht="33.75" x14ac:dyDescent="0.2">
      <c r="A30" s="98">
        <v>13</v>
      </c>
      <c r="B30" s="21" t="s">
        <v>183</v>
      </c>
      <c r="C30" s="24">
        <v>2912240</v>
      </c>
      <c r="D30" s="21" t="s">
        <v>184</v>
      </c>
      <c r="E30" s="21" t="s">
        <v>200</v>
      </c>
      <c r="F30" s="25">
        <v>796</v>
      </c>
      <c r="G30" s="19" t="s">
        <v>18</v>
      </c>
      <c r="H30" s="37">
        <v>23</v>
      </c>
      <c r="I30" s="19">
        <v>56401000000</v>
      </c>
      <c r="J30" s="19" t="s">
        <v>17</v>
      </c>
      <c r="K30" s="27">
        <v>203173</v>
      </c>
      <c r="L30" s="28" t="s">
        <v>236</v>
      </c>
      <c r="M30" s="28" t="s">
        <v>237</v>
      </c>
      <c r="N30" s="19" t="s">
        <v>26</v>
      </c>
      <c r="O30" s="19" t="s">
        <v>63</v>
      </c>
    </row>
    <row r="31" spans="1:15" s="34" customFormat="1" ht="22.5" x14ac:dyDescent="0.2">
      <c r="A31" s="98">
        <v>14</v>
      </c>
      <c r="B31" s="21" t="s">
        <v>183</v>
      </c>
      <c r="C31" s="24">
        <v>2912240</v>
      </c>
      <c r="D31" s="21" t="s">
        <v>184</v>
      </c>
      <c r="E31" s="21" t="s">
        <v>201</v>
      </c>
      <c r="F31" s="25">
        <v>796</v>
      </c>
      <c r="G31" s="19" t="s">
        <v>18</v>
      </c>
      <c r="H31" s="37">
        <v>22</v>
      </c>
      <c r="I31" s="19">
        <v>56401000000</v>
      </c>
      <c r="J31" s="19" t="s">
        <v>17</v>
      </c>
      <c r="K31" s="27">
        <v>178652</v>
      </c>
      <c r="L31" s="28" t="s">
        <v>236</v>
      </c>
      <c r="M31" s="28" t="s">
        <v>237</v>
      </c>
      <c r="N31" s="19" t="s">
        <v>26</v>
      </c>
      <c r="O31" s="19" t="s">
        <v>63</v>
      </c>
    </row>
    <row r="32" spans="1:15" s="34" customFormat="1" ht="22.5" collapsed="1" x14ac:dyDescent="0.2">
      <c r="A32" s="98">
        <v>15</v>
      </c>
      <c r="B32" s="24" t="s">
        <v>174</v>
      </c>
      <c r="C32" s="35">
        <v>7260011</v>
      </c>
      <c r="D32" s="24" t="s">
        <v>192</v>
      </c>
      <c r="E32" s="24" t="s">
        <v>193</v>
      </c>
      <c r="F32" s="28">
        <v>796</v>
      </c>
      <c r="G32" s="36" t="s">
        <v>18</v>
      </c>
      <c r="H32" s="37">
        <v>170</v>
      </c>
      <c r="I32" s="19">
        <v>56401000000</v>
      </c>
      <c r="J32" s="20" t="s">
        <v>172</v>
      </c>
      <c r="K32" s="27">
        <v>115640</v>
      </c>
      <c r="L32" s="28" t="s">
        <v>236</v>
      </c>
      <c r="M32" s="28" t="s">
        <v>237</v>
      </c>
      <c r="N32" s="19" t="s">
        <v>26</v>
      </c>
      <c r="O32" s="19" t="s">
        <v>62</v>
      </c>
    </row>
    <row r="33" spans="1:15" s="34" customFormat="1" ht="33.75" x14ac:dyDescent="0.2">
      <c r="A33" s="98">
        <v>16</v>
      </c>
      <c r="B33" s="21" t="s">
        <v>198</v>
      </c>
      <c r="C33" s="24">
        <v>2714710</v>
      </c>
      <c r="D33" s="21" t="s">
        <v>196</v>
      </c>
      <c r="E33" s="21" t="s">
        <v>197</v>
      </c>
      <c r="F33" s="25">
        <v>166</v>
      </c>
      <c r="G33" s="19" t="s">
        <v>140</v>
      </c>
      <c r="H33" s="37">
        <v>1700</v>
      </c>
      <c r="I33" s="19">
        <v>56401000000</v>
      </c>
      <c r="J33" s="19" t="s">
        <v>17</v>
      </c>
      <c r="K33" s="27">
        <v>431100</v>
      </c>
      <c r="L33" s="28" t="s">
        <v>236</v>
      </c>
      <c r="M33" s="28" t="s">
        <v>239</v>
      </c>
      <c r="N33" s="19" t="s">
        <v>26</v>
      </c>
      <c r="O33" s="19" t="s">
        <v>63</v>
      </c>
    </row>
    <row r="34" spans="1:15" s="34" customFormat="1" x14ac:dyDescent="0.2">
      <c r="A34" s="98">
        <v>17</v>
      </c>
      <c r="B34" s="24" t="s">
        <v>174</v>
      </c>
      <c r="C34" s="24">
        <v>7260000</v>
      </c>
      <c r="D34" s="24" t="s">
        <v>173</v>
      </c>
      <c r="E34" s="24" t="s">
        <v>194</v>
      </c>
      <c r="F34" s="28">
        <v>796</v>
      </c>
      <c r="G34" s="36" t="s">
        <v>18</v>
      </c>
      <c r="H34" s="37">
        <v>1</v>
      </c>
      <c r="I34" s="19">
        <v>56401000000</v>
      </c>
      <c r="J34" s="20" t="s">
        <v>172</v>
      </c>
      <c r="K34" s="27">
        <v>115170</v>
      </c>
      <c r="L34" s="28" t="s">
        <v>237</v>
      </c>
      <c r="M34" s="28" t="s">
        <v>239</v>
      </c>
      <c r="N34" s="19" t="s">
        <v>26</v>
      </c>
      <c r="O34" s="19" t="s">
        <v>62</v>
      </c>
    </row>
    <row r="35" spans="1:15" s="34" customFormat="1" x14ac:dyDescent="0.2">
      <c r="A35" s="98">
        <v>18</v>
      </c>
      <c r="B35" s="21" t="s">
        <v>31</v>
      </c>
      <c r="C35" s="24">
        <v>2693100</v>
      </c>
      <c r="D35" s="21" t="s">
        <v>61</v>
      </c>
      <c r="E35" s="21" t="s">
        <v>130</v>
      </c>
      <c r="F35" s="25">
        <v>796</v>
      </c>
      <c r="G35" s="19" t="s">
        <v>18</v>
      </c>
      <c r="H35" s="37">
        <v>12000</v>
      </c>
      <c r="I35" s="19">
        <v>56401000000</v>
      </c>
      <c r="J35" s="19" t="s">
        <v>17</v>
      </c>
      <c r="K35" s="27">
        <v>204000</v>
      </c>
      <c r="L35" s="28" t="s">
        <v>237</v>
      </c>
      <c r="M35" s="28">
        <v>2015</v>
      </c>
      <c r="N35" s="19" t="s">
        <v>26</v>
      </c>
      <c r="O35" s="19" t="s">
        <v>63</v>
      </c>
    </row>
    <row r="36" spans="1:15" s="34" customFormat="1" x14ac:dyDescent="0.2">
      <c r="A36" s="98">
        <v>19</v>
      </c>
      <c r="B36" s="21" t="s">
        <v>23</v>
      </c>
      <c r="C36" s="24">
        <v>2422000</v>
      </c>
      <c r="D36" s="21" t="s">
        <v>79</v>
      </c>
      <c r="E36" s="21" t="s">
        <v>139</v>
      </c>
      <c r="F36" s="25">
        <v>166</v>
      </c>
      <c r="G36" s="19" t="s">
        <v>140</v>
      </c>
      <c r="H36" s="37">
        <v>7275</v>
      </c>
      <c r="I36" s="19">
        <v>56401000000</v>
      </c>
      <c r="J36" s="19" t="s">
        <v>17</v>
      </c>
      <c r="K36" s="27">
        <v>565950</v>
      </c>
      <c r="L36" s="28" t="s">
        <v>237</v>
      </c>
      <c r="M36" s="28" t="s">
        <v>239</v>
      </c>
      <c r="N36" s="19" t="s">
        <v>26</v>
      </c>
      <c r="O36" s="19" t="s">
        <v>63</v>
      </c>
    </row>
    <row r="37" spans="1:15" s="34" customFormat="1" ht="22.5" x14ac:dyDescent="0.2">
      <c r="A37" s="98">
        <v>20</v>
      </c>
      <c r="B37" s="21" t="s">
        <v>198</v>
      </c>
      <c r="C37" s="24">
        <v>3130000</v>
      </c>
      <c r="D37" s="21" t="s">
        <v>202</v>
      </c>
      <c r="E37" s="21" t="s">
        <v>204</v>
      </c>
      <c r="F37" s="28" t="s">
        <v>205</v>
      </c>
      <c r="G37" s="19" t="s">
        <v>203</v>
      </c>
      <c r="H37" s="37">
        <v>4035</v>
      </c>
      <c r="I37" s="19">
        <v>56401000000</v>
      </c>
      <c r="J37" s="19" t="s">
        <v>17</v>
      </c>
      <c r="K37" s="27">
        <v>136844.6</v>
      </c>
      <c r="L37" s="28" t="s">
        <v>237</v>
      </c>
      <c r="M37" s="28" t="s">
        <v>239</v>
      </c>
      <c r="N37" s="19" t="s">
        <v>26</v>
      </c>
      <c r="O37" s="19" t="s">
        <v>63</v>
      </c>
    </row>
    <row r="38" spans="1:15" s="34" customFormat="1" ht="45" x14ac:dyDescent="0.2">
      <c r="A38" s="98">
        <v>21</v>
      </c>
      <c r="B38" s="21" t="s">
        <v>22</v>
      </c>
      <c r="C38" s="24">
        <v>2944148</v>
      </c>
      <c r="D38" s="21" t="s">
        <v>163</v>
      </c>
      <c r="E38" s="21" t="s">
        <v>165</v>
      </c>
      <c r="F38" s="28">
        <v>839</v>
      </c>
      <c r="G38" s="19" t="s">
        <v>166</v>
      </c>
      <c r="H38" s="37">
        <v>168</v>
      </c>
      <c r="I38" s="19">
        <v>56401000000</v>
      </c>
      <c r="J38" s="19" t="s">
        <v>17</v>
      </c>
      <c r="K38" s="27">
        <v>1024800</v>
      </c>
      <c r="L38" s="28" t="s">
        <v>237</v>
      </c>
      <c r="M38" s="28" t="s">
        <v>238</v>
      </c>
      <c r="N38" s="19" t="s">
        <v>26</v>
      </c>
      <c r="O38" s="19" t="s">
        <v>63</v>
      </c>
    </row>
    <row r="39" spans="1:15" s="34" customFormat="1" ht="56.25" x14ac:dyDescent="0.2">
      <c r="A39" s="98">
        <v>22</v>
      </c>
      <c r="B39" s="38" t="s">
        <v>156</v>
      </c>
      <c r="C39" s="38">
        <v>2893140</v>
      </c>
      <c r="D39" s="21" t="s">
        <v>211</v>
      </c>
      <c r="E39" s="21" t="s">
        <v>212</v>
      </c>
      <c r="F39" s="28">
        <v>796</v>
      </c>
      <c r="G39" s="36" t="s">
        <v>18</v>
      </c>
      <c r="H39" s="37">
        <v>1568</v>
      </c>
      <c r="I39" s="19">
        <v>56401000000</v>
      </c>
      <c r="J39" s="19" t="s">
        <v>17</v>
      </c>
      <c r="K39" s="27">
        <v>498713.55</v>
      </c>
      <c r="L39" s="28" t="s">
        <v>237</v>
      </c>
      <c r="M39" s="28" t="s">
        <v>239</v>
      </c>
      <c r="N39" s="19" t="s">
        <v>26</v>
      </c>
      <c r="O39" s="19" t="s">
        <v>188</v>
      </c>
    </row>
    <row r="40" spans="1:15" s="34" customFormat="1" x14ac:dyDescent="0.2">
      <c r="A40" s="112" t="s">
        <v>169</v>
      </c>
      <c r="B40" s="112"/>
      <c r="C40" s="112"/>
      <c r="D40" s="112"/>
      <c r="E40" s="112"/>
      <c r="F40" s="112"/>
      <c r="G40" s="112"/>
      <c r="H40" s="112"/>
      <c r="I40" s="112"/>
      <c r="J40" s="112"/>
      <c r="K40" s="112"/>
      <c r="L40" s="112"/>
      <c r="M40" s="112"/>
      <c r="N40" s="112"/>
      <c r="O40" s="112"/>
    </row>
    <row r="41" spans="1:15" s="34" customFormat="1" ht="22.5" x14ac:dyDescent="0.2">
      <c r="A41" s="21">
        <v>23</v>
      </c>
      <c r="B41" s="21" t="s">
        <v>183</v>
      </c>
      <c r="C41" s="24">
        <v>2912240</v>
      </c>
      <c r="D41" s="21" t="s">
        <v>210</v>
      </c>
      <c r="E41" s="21" t="s">
        <v>209</v>
      </c>
      <c r="F41" s="25">
        <v>796</v>
      </c>
      <c r="G41" s="19" t="s">
        <v>18</v>
      </c>
      <c r="H41" s="19">
        <v>127</v>
      </c>
      <c r="I41" s="19">
        <v>56401000000</v>
      </c>
      <c r="J41" s="19" t="s">
        <v>17</v>
      </c>
      <c r="K41" s="27">
        <v>503671.2</v>
      </c>
      <c r="L41" s="28" t="s">
        <v>239</v>
      </c>
      <c r="M41" s="28" t="s">
        <v>238</v>
      </c>
      <c r="N41" s="19" t="s">
        <v>26</v>
      </c>
      <c r="O41" s="19" t="s">
        <v>63</v>
      </c>
    </row>
    <row r="42" spans="1:15" s="34" customFormat="1" ht="78.75" x14ac:dyDescent="0.2">
      <c r="A42" s="98">
        <v>24</v>
      </c>
      <c r="B42" s="21" t="s">
        <v>42</v>
      </c>
      <c r="C42" s="24">
        <v>3020550</v>
      </c>
      <c r="D42" s="21" t="s">
        <v>76</v>
      </c>
      <c r="E42" s="21" t="s">
        <v>65</v>
      </c>
      <c r="F42" s="25">
        <v>796</v>
      </c>
      <c r="G42" s="19" t="s">
        <v>18</v>
      </c>
      <c r="H42" s="26">
        <v>26</v>
      </c>
      <c r="I42" s="19">
        <v>56401000000</v>
      </c>
      <c r="J42" s="19" t="s">
        <v>17</v>
      </c>
      <c r="K42" s="27">
        <v>652374</v>
      </c>
      <c r="L42" s="28" t="s">
        <v>239</v>
      </c>
      <c r="M42" s="28" t="s">
        <v>238</v>
      </c>
      <c r="N42" s="19" t="s">
        <v>26</v>
      </c>
      <c r="O42" s="19" t="s">
        <v>62</v>
      </c>
    </row>
    <row r="43" spans="1:15" s="34" customFormat="1" ht="22.5" x14ac:dyDescent="0.2">
      <c r="A43" s="98">
        <v>25</v>
      </c>
      <c r="B43" s="21" t="s">
        <v>42</v>
      </c>
      <c r="C43" s="24">
        <v>3020000</v>
      </c>
      <c r="D43" s="21" t="s">
        <v>43</v>
      </c>
      <c r="E43" s="21" t="s">
        <v>158</v>
      </c>
      <c r="F43" s="25">
        <v>796</v>
      </c>
      <c r="G43" s="19" t="s">
        <v>18</v>
      </c>
      <c r="H43" s="26">
        <v>17</v>
      </c>
      <c r="I43" s="19">
        <v>56401000000</v>
      </c>
      <c r="J43" s="19" t="s">
        <v>17</v>
      </c>
      <c r="K43" s="27">
        <v>136000</v>
      </c>
      <c r="L43" s="28" t="s">
        <v>239</v>
      </c>
      <c r="M43" s="28" t="s">
        <v>238</v>
      </c>
      <c r="N43" s="19" t="s">
        <v>26</v>
      </c>
      <c r="O43" s="19" t="s">
        <v>62</v>
      </c>
    </row>
    <row r="44" spans="1:15" s="34" customFormat="1" ht="56.25" x14ac:dyDescent="0.2">
      <c r="A44" s="98">
        <v>26</v>
      </c>
      <c r="B44" s="21" t="s">
        <v>42</v>
      </c>
      <c r="C44" s="24">
        <v>3020000</v>
      </c>
      <c r="D44" s="21" t="s">
        <v>45</v>
      </c>
      <c r="E44" s="21" t="s">
        <v>137</v>
      </c>
      <c r="F44" s="25">
        <v>796</v>
      </c>
      <c r="G44" s="19" t="s">
        <v>18</v>
      </c>
      <c r="H44" s="26">
        <v>25</v>
      </c>
      <c r="I44" s="19">
        <v>56401000000</v>
      </c>
      <c r="J44" s="19" t="s">
        <v>17</v>
      </c>
      <c r="K44" s="27">
        <v>549000</v>
      </c>
      <c r="L44" s="28" t="s">
        <v>239</v>
      </c>
      <c r="M44" s="28" t="s">
        <v>238</v>
      </c>
      <c r="N44" s="19" t="s">
        <v>26</v>
      </c>
      <c r="O44" s="19" t="s">
        <v>62</v>
      </c>
    </row>
    <row r="45" spans="1:15" s="34" customFormat="1" ht="33.75" x14ac:dyDescent="0.2">
      <c r="A45" s="98">
        <v>27</v>
      </c>
      <c r="B45" s="22" t="s">
        <v>66</v>
      </c>
      <c r="C45" s="31">
        <v>1816000</v>
      </c>
      <c r="D45" s="21" t="s">
        <v>52</v>
      </c>
      <c r="E45" s="21" t="s">
        <v>195</v>
      </c>
      <c r="F45" s="25">
        <v>796</v>
      </c>
      <c r="G45" s="19" t="s">
        <v>18</v>
      </c>
      <c r="H45" s="26" t="s">
        <v>21</v>
      </c>
      <c r="I45" s="19">
        <v>56401000000</v>
      </c>
      <c r="J45" s="19" t="s">
        <v>17</v>
      </c>
      <c r="K45" s="27">
        <v>5966960</v>
      </c>
      <c r="L45" s="28" t="s">
        <v>239</v>
      </c>
      <c r="M45" s="28" t="s">
        <v>240</v>
      </c>
      <c r="N45" s="19" t="s">
        <v>26</v>
      </c>
      <c r="O45" s="19" t="s">
        <v>63</v>
      </c>
    </row>
    <row r="46" spans="1:15" s="34" customFormat="1" ht="67.5" x14ac:dyDescent="0.2">
      <c r="A46" s="98">
        <v>28</v>
      </c>
      <c r="B46" s="21" t="s">
        <v>22</v>
      </c>
      <c r="C46" s="24">
        <v>2944148</v>
      </c>
      <c r="D46" s="21" t="s">
        <v>199</v>
      </c>
      <c r="E46" s="21" t="s">
        <v>232</v>
      </c>
      <c r="F46" s="25">
        <v>796</v>
      </c>
      <c r="G46" s="19" t="s">
        <v>18</v>
      </c>
      <c r="H46" s="26">
        <v>100</v>
      </c>
      <c r="I46" s="19">
        <v>56401000000</v>
      </c>
      <c r="J46" s="19" t="s">
        <v>17</v>
      </c>
      <c r="K46" s="27">
        <v>389400</v>
      </c>
      <c r="L46" s="28" t="s">
        <v>239</v>
      </c>
      <c r="M46" s="28" t="s">
        <v>240</v>
      </c>
      <c r="N46" s="19" t="s">
        <v>26</v>
      </c>
      <c r="O46" s="19" t="s">
        <v>63</v>
      </c>
    </row>
    <row r="47" spans="1:15" s="3" customFormat="1" ht="49.5" customHeight="1" x14ac:dyDescent="0.2">
      <c r="A47" s="98">
        <v>29</v>
      </c>
      <c r="B47" s="57" t="s">
        <v>185</v>
      </c>
      <c r="C47" s="72">
        <v>2715830</v>
      </c>
      <c r="D47" s="57" t="s">
        <v>186</v>
      </c>
      <c r="E47" s="57" t="s">
        <v>187</v>
      </c>
      <c r="F47" s="73">
        <v>168</v>
      </c>
      <c r="G47" s="62" t="s">
        <v>134</v>
      </c>
      <c r="H47" s="74">
        <v>14.2</v>
      </c>
      <c r="I47" s="62">
        <v>56401000000</v>
      </c>
      <c r="J47" s="62" t="s">
        <v>17</v>
      </c>
      <c r="K47" s="75">
        <v>450000</v>
      </c>
      <c r="L47" s="28" t="s">
        <v>239</v>
      </c>
      <c r="M47" s="28" t="s">
        <v>240</v>
      </c>
      <c r="N47" s="62" t="s">
        <v>26</v>
      </c>
      <c r="O47" s="62" t="s">
        <v>188</v>
      </c>
    </row>
    <row r="48" spans="1:15" s="34" customFormat="1" x14ac:dyDescent="0.2">
      <c r="A48" s="64" t="s">
        <v>180</v>
      </c>
      <c r="B48" s="65"/>
      <c r="C48" s="68"/>
      <c r="D48" s="66"/>
      <c r="E48" s="66"/>
      <c r="F48" s="76"/>
      <c r="G48" s="77"/>
      <c r="H48" s="78"/>
      <c r="I48" s="77"/>
      <c r="J48" s="77"/>
      <c r="K48" s="79"/>
      <c r="L48" s="80"/>
      <c r="M48" s="80"/>
      <c r="N48" s="77"/>
      <c r="O48" s="81"/>
    </row>
    <row r="49" spans="1:17" s="39" customFormat="1" x14ac:dyDescent="0.2">
      <c r="A49" s="113" t="s">
        <v>170</v>
      </c>
      <c r="B49" s="113"/>
      <c r="C49" s="113"/>
      <c r="D49" s="113"/>
      <c r="E49" s="113"/>
      <c r="F49" s="113"/>
      <c r="G49" s="113"/>
      <c r="H49" s="113"/>
      <c r="I49" s="113"/>
      <c r="J49" s="113"/>
      <c r="K49" s="113"/>
      <c r="L49" s="113"/>
      <c r="M49" s="113"/>
      <c r="N49" s="113"/>
      <c r="O49" s="113"/>
    </row>
    <row r="50" spans="1:17" s="39" customFormat="1" ht="45" x14ac:dyDescent="0.2">
      <c r="A50" s="21">
        <v>30</v>
      </c>
      <c r="B50" s="21" t="s">
        <v>160</v>
      </c>
      <c r="C50" s="22">
        <v>1543000</v>
      </c>
      <c r="D50" s="21" t="s">
        <v>161</v>
      </c>
      <c r="E50" s="21" t="s">
        <v>162</v>
      </c>
      <c r="F50" s="28">
        <v>796</v>
      </c>
      <c r="G50" s="19" t="s">
        <v>18</v>
      </c>
      <c r="H50" s="40">
        <v>300</v>
      </c>
      <c r="I50" s="19">
        <v>56401000000</v>
      </c>
      <c r="J50" s="19" t="s">
        <v>17</v>
      </c>
      <c r="K50" s="41">
        <v>226000</v>
      </c>
      <c r="L50" s="28" t="s">
        <v>241</v>
      </c>
      <c r="M50" s="28" t="s">
        <v>242</v>
      </c>
      <c r="N50" s="19" t="s">
        <v>26</v>
      </c>
      <c r="O50" s="19" t="s">
        <v>63</v>
      </c>
    </row>
    <row r="51" spans="1:17" s="39" customFormat="1" ht="67.5" x14ac:dyDescent="0.2">
      <c r="A51" s="21">
        <v>31</v>
      </c>
      <c r="B51" s="21" t="s">
        <v>55</v>
      </c>
      <c r="C51" s="22">
        <v>2320720</v>
      </c>
      <c r="D51" s="21" t="s">
        <v>179</v>
      </c>
      <c r="E51" s="21" t="s">
        <v>56</v>
      </c>
      <c r="F51" s="28" t="s">
        <v>49</v>
      </c>
      <c r="G51" s="19" t="s">
        <v>48</v>
      </c>
      <c r="H51" s="40" t="s">
        <v>21</v>
      </c>
      <c r="I51" s="19">
        <v>56401000000</v>
      </c>
      <c r="J51" s="19" t="s">
        <v>17</v>
      </c>
      <c r="K51" s="41">
        <v>13292013.720000001</v>
      </c>
      <c r="L51" s="28" t="s">
        <v>241</v>
      </c>
      <c r="M51" s="28" t="s">
        <v>207</v>
      </c>
      <c r="N51" s="19" t="s">
        <v>26</v>
      </c>
      <c r="O51" s="19" t="s">
        <v>63</v>
      </c>
    </row>
    <row r="52" spans="1:17" s="42" customFormat="1" x14ac:dyDescent="0.2">
      <c r="A52" s="114" t="s">
        <v>159</v>
      </c>
      <c r="B52" s="114"/>
      <c r="C52" s="114"/>
      <c r="D52" s="114"/>
      <c r="E52" s="114"/>
      <c r="F52" s="114"/>
      <c r="G52" s="114"/>
      <c r="H52" s="114"/>
      <c r="I52" s="114"/>
      <c r="J52" s="114"/>
      <c r="K52" s="114"/>
      <c r="L52" s="114"/>
      <c r="M52" s="114"/>
      <c r="N52" s="114"/>
      <c r="O52" s="114"/>
    </row>
    <row r="53" spans="1:17" s="42" customFormat="1" x14ac:dyDescent="0.2">
      <c r="A53" s="114" t="s">
        <v>168</v>
      </c>
      <c r="B53" s="114"/>
      <c r="C53" s="114"/>
      <c r="D53" s="114"/>
      <c r="E53" s="114"/>
      <c r="F53" s="114"/>
      <c r="G53" s="114"/>
      <c r="H53" s="114"/>
      <c r="I53" s="114"/>
      <c r="J53" s="114"/>
      <c r="K53" s="114"/>
      <c r="L53" s="114"/>
      <c r="M53" s="114"/>
      <c r="N53" s="114"/>
      <c r="O53" s="114"/>
    </row>
    <row r="54" spans="1:17" s="92" customFormat="1" ht="90" x14ac:dyDescent="0.2">
      <c r="A54" s="83">
        <v>32</v>
      </c>
      <c r="B54" s="84" t="s">
        <v>233</v>
      </c>
      <c r="C54" s="84">
        <v>7230000</v>
      </c>
      <c r="D54" s="85" t="s">
        <v>234</v>
      </c>
      <c r="E54" s="86" t="s">
        <v>235</v>
      </c>
      <c r="F54" s="87"/>
      <c r="G54" s="88" t="s">
        <v>21</v>
      </c>
      <c r="H54" s="89"/>
      <c r="I54" s="90">
        <v>56401000000</v>
      </c>
      <c r="J54" s="90" t="s">
        <v>17</v>
      </c>
      <c r="K54" s="91">
        <v>303630</v>
      </c>
      <c r="L54" s="28" t="s">
        <v>243</v>
      </c>
      <c r="M54" s="32" t="s">
        <v>157</v>
      </c>
      <c r="N54" s="90" t="s">
        <v>26</v>
      </c>
      <c r="O54" s="90" t="s">
        <v>63</v>
      </c>
    </row>
    <row r="55" spans="1:17" s="92" customFormat="1" ht="90" x14ac:dyDescent="0.2">
      <c r="A55" s="83">
        <v>33</v>
      </c>
      <c r="B55" s="84" t="s">
        <v>233</v>
      </c>
      <c r="C55" s="84">
        <v>7230000</v>
      </c>
      <c r="D55" s="85" t="s">
        <v>234</v>
      </c>
      <c r="E55" s="86" t="s">
        <v>235</v>
      </c>
      <c r="F55" s="87"/>
      <c r="G55" s="88" t="s">
        <v>21</v>
      </c>
      <c r="H55" s="89"/>
      <c r="I55" s="90">
        <v>56401000000</v>
      </c>
      <c r="J55" s="90" t="s">
        <v>17</v>
      </c>
      <c r="K55" s="91">
        <v>303630</v>
      </c>
      <c r="L55" s="28" t="s">
        <v>236</v>
      </c>
      <c r="M55" s="32" t="s">
        <v>157</v>
      </c>
      <c r="N55" s="90" t="s">
        <v>248</v>
      </c>
      <c r="O55" s="90" t="s">
        <v>63</v>
      </c>
    </row>
    <row r="56" spans="1:17" s="92" customFormat="1" ht="45" x14ac:dyDescent="0.2">
      <c r="A56" s="83">
        <v>34</v>
      </c>
      <c r="B56" s="84" t="s">
        <v>233</v>
      </c>
      <c r="C56" s="84">
        <v>7230000</v>
      </c>
      <c r="D56" s="85" t="s">
        <v>246</v>
      </c>
      <c r="E56" s="86" t="s">
        <v>247</v>
      </c>
      <c r="F56" s="87"/>
      <c r="G56" s="88" t="s">
        <v>21</v>
      </c>
      <c r="H56" s="89" t="s">
        <v>21</v>
      </c>
      <c r="I56" s="90">
        <v>56401000000</v>
      </c>
      <c r="J56" s="90" t="s">
        <v>17</v>
      </c>
      <c r="K56" s="91">
        <v>225995</v>
      </c>
      <c r="L56" s="28" t="s">
        <v>243</v>
      </c>
      <c r="M56" s="32" t="s">
        <v>157</v>
      </c>
      <c r="N56" s="90" t="s">
        <v>248</v>
      </c>
      <c r="O56" s="90" t="s">
        <v>63</v>
      </c>
    </row>
    <row r="57" spans="1:17" s="3" customFormat="1" ht="56.25" x14ac:dyDescent="0.2">
      <c r="A57" s="83">
        <v>35</v>
      </c>
      <c r="B57" s="21" t="s">
        <v>176</v>
      </c>
      <c r="C57" s="21">
        <v>7424020</v>
      </c>
      <c r="D57" s="21" t="s">
        <v>177</v>
      </c>
      <c r="E57" s="21" t="s">
        <v>178</v>
      </c>
      <c r="F57" s="25">
        <v>796</v>
      </c>
      <c r="G57" s="19" t="s">
        <v>18</v>
      </c>
      <c r="H57" s="20">
        <v>3678</v>
      </c>
      <c r="I57" s="19">
        <v>56401000000</v>
      </c>
      <c r="J57" s="19" t="s">
        <v>17</v>
      </c>
      <c r="K57" s="27">
        <v>3970062.8</v>
      </c>
      <c r="L57" s="28" t="s">
        <v>243</v>
      </c>
      <c r="M57" s="32" t="s">
        <v>157</v>
      </c>
      <c r="N57" s="19" t="s">
        <v>26</v>
      </c>
      <c r="O57" s="19" t="s">
        <v>63</v>
      </c>
      <c r="P57" s="34"/>
      <c r="Q57" s="34"/>
    </row>
    <row r="58" spans="1:17" s="3" customFormat="1" ht="45" x14ac:dyDescent="0.2">
      <c r="A58" s="83">
        <v>36</v>
      </c>
      <c r="B58" s="104" t="s">
        <v>264</v>
      </c>
      <c r="C58" s="104">
        <v>8000000</v>
      </c>
      <c r="D58" s="104" t="s">
        <v>261</v>
      </c>
      <c r="E58" s="106" t="s">
        <v>262</v>
      </c>
      <c r="F58" s="25"/>
      <c r="G58" s="103" t="s">
        <v>21</v>
      </c>
      <c r="H58" s="105"/>
      <c r="I58" s="103">
        <v>56401000000</v>
      </c>
      <c r="J58" s="103" t="s">
        <v>17</v>
      </c>
      <c r="K58" s="27">
        <v>115640</v>
      </c>
      <c r="L58" s="28" t="s">
        <v>236</v>
      </c>
      <c r="M58" s="32" t="s">
        <v>263</v>
      </c>
      <c r="N58" s="90" t="s">
        <v>248</v>
      </c>
      <c r="O58" s="90" t="s">
        <v>63</v>
      </c>
      <c r="P58" s="34"/>
      <c r="Q58" s="34"/>
    </row>
    <row r="59" spans="1:17" s="3" customFormat="1" ht="112.5" x14ac:dyDescent="0.2">
      <c r="A59" s="83">
        <v>37</v>
      </c>
      <c r="B59" s="21" t="s">
        <v>47</v>
      </c>
      <c r="C59" s="21">
        <v>7422080</v>
      </c>
      <c r="D59" s="21" t="s">
        <v>69</v>
      </c>
      <c r="E59" s="21" t="s">
        <v>70</v>
      </c>
      <c r="F59" s="32"/>
      <c r="G59" s="36" t="s">
        <v>21</v>
      </c>
      <c r="H59" s="29"/>
      <c r="I59" s="19">
        <v>56401000000</v>
      </c>
      <c r="J59" s="19" t="s">
        <v>17</v>
      </c>
      <c r="K59" s="27">
        <v>2578701</v>
      </c>
      <c r="L59" s="28" t="s">
        <v>236</v>
      </c>
      <c r="M59" s="28" t="s">
        <v>244</v>
      </c>
      <c r="N59" s="19" t="s">
        <v>26</v>
      </c>
      <c r="O59" s="19" t="s">
        <v>63</v>
      </c>
    </row>
    <row r="60" spans="1:17" s="3" customFormat="1" ht="101.25" x14ac:dyDescent="0.2">
      <c r="A60" s="83">
        <v>38</v>
      </c>
      <c r="B60" s="21" t="s">
        <v>47</v>
      </c>
      <c r="C60" s="21">
        <v>7422080</v>
      </c>
      <c r="D60" s="21" t="s">
        <v>72</v>
      </c>
      <c r="E60" s="21" t="s">
        <v>73</v>
      </c>
      <c r="F60" s="32"/>
      <c r="G60" s="36" t="s">
        <v>21</v>
      </c>
      <c r="H60" s="29"/>
      <c r="I60" s="19">
        <v>56401000000</v>
      </c>
      <c r="J60" s="19" t="s">
        <v>17</v>
      </c>
      <c r="K60" s="27">
        <v>366614.2</v>
      </c>
      <c r="L60" s="28" t="s">
        <v>236</v>
      </c>
      <c r="M60" s="28" t="s">
        <v>244</v>
      </c>
      <c r="N60" s="19" t="s">
        <v>26</v>
      </c>
      <c r="O60" s="19" t="s">
        <v>63</v>
      </c>
    </row>
    <row r="61" spans="1:17" s="34" customFormat="1" ht="101.25" x14ac:dyDescent="0.2">
      <c r="A61" s="83">
        <v>39</v>
      </c>
      <c r="B61" s="21" t="s">
        <v>47</v>
      </c>
      <c r="C61" s="21">
        <v>7422080</v>
      </c>
      <c r="D61" s="21" t="s">
        <v>71</v>
      </c>
      <c r="E61" s="21" t="s">
        <v>73</v>
      </c>
      <c r="F61" s="32"/>
      <c r="G61" s="36" t="s">
        <v>21</v>
      </c>
      <c r="H61" s="29"/>
      <c r="I61" s="19">
        <v>56401000000</v>
      </c>
      <c r="J61" s="19" t="s">
        <v>17</v>
      </c>
      <c r="K61" s="27">
        <v>937628</v>
      </c>
      <c r="L61" s="28" t="s">
        <v>236</v>
      </c>
      <c r="M61" s="28" t="s">
        <v>244</v>
      </c>
      <c r="N61" s="19" t="s">
        <v>26</v>
      </c>
      <c r="O61" s="19" t="s">
        <v>63</v>
      </c>
      <c r="P61" s="3"/>
      <c r="Q61" s="3"/>
    </row>
    <row r="62" spans="1:17" s="34" customFormat="1" ht="22.5" customHeight="1" x14ac:dyDescent="0.2">
      <c r="A62" s="83">
        <v>40</v>
      </c>
      <c r="B62" s="22" t="s">
        <v>22</v>
      </c>
      <c r="C62" s="22">
        <v>4560521</v>
      </c>
      <c r="D62" s="21" t="s">
        <v>230</v>
      </c>
      <c r="E62" s="21" t="s">
        <v>182</v>
      </c>
      <c r="F62" s="32"/>
      <c r="G62" s="36" t="s">
        <v>21</v>
      </c>
      <c r="H62" s="29"/>
      <c r="I62" s="19">
        <v>56401000000</v>
      </c>
      <c r="J62" s="19" t="s">
        <v>17</v>
      </c>
      <c r="K62" s="27">
        <v>357115</v>
      </c>
      <c r="L62" s="28" t="s">
        <v>236</v>
      </c>
      <c r="M62" s="28" t="s">
        <v>240</v>
      </c>
      <c r="N62" s="19" t="s">
        <v>26</v>
      </c>
      <c r="O62" s="19" t="s">
        <v>63</v>
      </c>
    </row>
    <row r="63" spans="1:17" s="34" customFormat="1" ht="22.5" customHeight="1" x14ac:dyDescent="0.2">
      <c r="A63" s="83">
        <v>41</v>
      </c>
      <c r="B63" s="22" t="s">
        <v>22</v>
      </c>
      <c r="C63" s="22">
        <v>4560521</v>
      </c>
      <c r="D63" s="21" t="s">
        <v>231</v>
      </c>
      <c r="E63" s="21" t="s">
        <v>182</v>
      </c>
      <c r="F63" s="32"/>
      <c r="G63" s="36" t="s">
        <v>21</v>
      </c>
      <c r="H63" s="29"/>
      <c r="I63" s="19">
        <v>56401000000</v>
      </c>
      <c r="J63" s="19" t="s">
        <v>17</v>
      </c>
      <c r="K63" s="27">
        <v>412669</v>
      </c>
      <c r="L63" s="28" t="s">
        <v>236</v>
      </c>
      <c r="M63" s="28" t="s">
        <v>240</v>
      </c>
      <c r="N63" s="19" t="s">
        <v>26</v>
      </c>
      <c r="O63" s="19" t="s">
        <v>63</v>
      </c>
    </row>
    <row r="64" spans="1:17" s="34" customFormat="1" ht="22.5" x14ac:dyDescent="0.2">
      <c r="A64" s="83">
        <v>42</v>
      </c>
      <c r="B64" s="22" t="s">
        <v>22</v>
      </c>
      <c r="C64" s="22">
        <v>4560521</v>
      </c>
      <c r="D64" s="43" t="s">
        <v>222</v>
      </c>
      <c r="E64" s="43" t="s">
        <v>214</v>
      </c>
      <c r="F64" s="32"/>
      <c r="G64" s="36" t="s">
        <v>21</v>
      </c>
      <c r="H64" s="29"/>
      <c r="I64" s="19">
        <v>56401000000</v>
      </c>
      <c r="J64" s="19" t="s">
        <v>17</v>
      </c>
      <c r="K64" s="27">
        <v>83827.200000000012</v>
      </c>
      <c r="L64" s="28" t="s">
        <v>236</v>
      </c>
      <c r="M64" s="32" t="s">
        <v>242</v>
      </c>
      <c r="N64" s="19" t="s">
        <v>26</v>
      </c>
      <c r="O64" s="19" t="s">
        <v>63</v>
      </c>
    </row>
    <row r="65" spans="1:15" s="34" customFormat="1" ht="56.25" x14ac:dyDescent="0.2">
      <c r="A65" s="83">
        <v>43</v>
      </c>
      <c r="B65" s="22" t="s">
        <v>22</v>
      </c>
      <c r="C65" s="22">
        <v>4560521</v>
      </c>
      <c r="D65" s="43" t="s">
        <v>223</v>
      </c>
      <c r="E65" s="21" t="s">
        <v>215</v>
      </c>
      <c r="F65" s="32"/>
      <c r="G65" s="36" t="s">
        <v>21</v>
      </c>
      <c r="H65" s="29"/>
      <c r="I65" s="19">
        <v>56401000000</v>
      </c>
      <c r="J65" s="19" t="s">
        <v>17</v>
      </c>
      <c r="K65" s="27">
        <v>333751.19999999995</v>
      </c>
      <c r="L65" s="28" t="s">
        <v>236</v>
      </c>
      <c r="M65" s="32" t="s">
        <v>242</v>
      </c>
      <c r="N65" s="19" t="s">
        <v>26</v>
      </c>
      <c r="O65" s="19" t="s">
        <v>63</v>
      </c>
    </row>
    <row r="66" spans="1:15" s="34" customFormat="1" ht="22.5" x14ac:dyDescent="0.2">
      <c r="A66" s="83">
        <v>44</v>
      </c>
      <c r="B66" s="22" t="s">
        <v>22</v>
      </c>
      <c r="C66" s="22">
        <v>4560521</v>
      </c>
      <c r="D66" s="43" t="s">
        <v>224</v>
      </c>
      <c r="E66" s="44" t="s">
        <v>216</v>
      </c>
      <c r="F66" s="32"/>
      <c r="G66" s="36" t="s">
        <v>21</v>
      </c>
      <c r="H66" s="29"/>
      <c r="I66" s="19">
        <v>56401000000</v>
      </c>
      <c r="J66" s="19" t="s">
        <v>17</v>
      </c>
      <c r="K66" s="27">
        <v>381187.2</v>
      </c>
      <c r="L66" s="28" t="s">
        <v>236</v>
      </c>
      <c r="M66" s="32" t="s">
        <v>242</v>
      </c>
      <c r="N66" s="19" t="s">
        <v>26</v>
      </c>
      <c r="O66" s="19" t="s">
        <v>63</v>
      </c>
    </row>
    <row r="67" spans="1:15" s="34" customFormat="1" ht="22.5" x14ac:dyDescent="0.2">
      <c r="A67" s="83">
        <v>45</v>
      </c>
      <c r="B67" s="22" t="s">
        <v>22</v>
      </c>
      <c r="C67" s="22">
        <v>4560521</v>
      </c>
      <c r="D67" s="43" t="s">
        <v>225</v>
      </c>
      <c r="E67" s="43" t="s">
        <v>217</v>
      </c>
      <c r="F67" s="32"/>
      <c r="G67" s="36" t="s">
        <v>21</v>
      </c>
      <c r="H67" s="29"/>
      <c r="I67" s="19">
        <v>56401000000</v>
      </c>
      <c r="J67" s="19" t="s">
        <v>17</v>
      </c>
      <c r="K67" s="27">
        <v>722750</v>
      </c>
      <c r="L67" s="28" t="s">
        <v>236</v>
      </c>
      <c r="M67" s="32" t="s">
        <v>242</v>
      </c>
      <c r="N67" s="19" t="s">
        <v>26</v>
      </c>
      <c r="O67" s="19" t="s">
        <v>63</v>
      </c>
    </row>
    <row r="68" spans="1:15" s="34" customFormat="1" ht="33.75" x14ac:dyDescent="0.2">
      <c r="A68" s="83">
        <v>46</v>
      </c>
      <c r="B68" s="22" t="s">
        <v>22</v>
      </c>
      <c r="C68" s="22">
        <v>4560521</v>
      </c>
      <c r="D68" s="43" t="s">
        <v>226</v>
      </c>
      <c r="E68" s="82" t="s">
        <v>218</v>
      </c>
      <c r="F68" s="32"/>
      <c r="G68" s="36" t="s">
        <v>21</v>
      </c>
      <c r="H68" s="29"/>
      <c r="I68" s="19">
        <v>56401000000</v>
      </c>
      <c r="J68" s="19" t="s">
        <v>17</v>
      </c>
      <c r="K68" s="27">
        <v>1067616.8</v>
      </c>
      <c r="L68" s="28" t="s">
        <v>236</v>
      </c>
      <c r="M68" s="32" t="s">
        <v>242</v>
      </c>
      <c r="N68" s="19" t="s">
        <v>26</v>
      </c>
      <c r="O68" s="19" t="s">
        <v>63</v>
      </c>
    </row>
    <row r="69" spans="1:15" s="34" customFormat="1" ht="22.5" x14ac:dyDescent="0.2">
      <c r="A69" s="83">
        <v>47</v>
      </c>
      <c r="B69" s="22" t="s">
        <v>22</v>
      </c>
      <c r="C69" s="22">
        <v>4560521</v>
      </c>
      <c r="D69" s="43" t="s">
        <v>227</v>
      </c>
      <c r="E69" s="43" t="s">
        <v>219</v>
      </c>
      <c r="F69" s="32"/>
      <c r="G69" s="36" t="s">
        <v>21</v>
      </c>
      <c r="H69" s="29"/>
      <c r="I69" s="19">
        <v>56401000000</v>
      </c>
      <c r="J69" s="19" t="s">
        <v>17</v>
      </c>
      <c r="K69" s="27">
        <v>2677915.5999999996</v>
      </c>
      <c r="L69" s="28" t="s">
        <v>236</v>
      </c>
      <c r="M69" s="32" t="s">
        <v>242</v>
      </c>
      <c r="N69" s="19" t="s">
        <v>26</v>
      </c>
      <c r="O69" s="19" t="s">
        <v>63</v>
      </c>
    </row>
    <row r="70" spans="1:15" s="34" customFormat="1" ht="33.75" x14ac:dyDescent="0.2">
      <c r="A70" s="83">
        <v>48</v>
      </c>
      <c r="B70" s="22" t="s">
        <v>22</v>
      </c>
      <c r="C70" s="22">
        <v>4560521</v>
      </c>
      <c r="D70" s="43" t="s">
        <v>228</v>
      </c>
      <c r="E70" s="43" t="s">
        <v>220</v>
      </c>
      <c r="F70" s="32"/>
      <c r="G70" s="36" t="s">
        <v>21</v>
      </c>
      <c r="H70" s="29"/>
      <c r="I70" s="19">
        <v>56401000000</v>
      </c>
      <c r="J70" s="19" t="s">
        <v>17</v>
      </c>
      <c r="K70" s="27">
        <v>2733599.8</v>
      </c>
      <c r="L70" s="28" t="s">
        <v>236</v>
      </c>
      <c r="M70" s="32" t="s">
        <v>242</v>
      </c>
      <c r="N70" s="19" t="s">
        <v>26</v>
      </c>
      <c r="O70" s="19" t="s">
        <v>63</v>
      </c>
    </row>
    <row r="71" spans="1:15" s="34" customFormat="1" ht="22.5" x14ac:dyDescent="0.2">
      <c r="A71" s="83">
        <v>49</v>
      </c>
      <c r="B71" s="22" t="s">
        <v>22</v>
      </c>
      <c r="C71" s="22">
        <v>4560521</v>
      </c>
      <c r="D71" s="43" t="s">
        <v>229</v>
      </c>
      <c r="E71" s="44" t="s">
        <v>221</v>
      </c>
      <c r="F71" s="32"/>
      <c r="G71" s="36" t="s">
        <v>21</v>
      </c>
      <c r="H71" s="29"/>
      <c r="I71" s="19">
        <v>56401000000</v>
      </c>
      <c r="J71" s="19" t="s">
        <v>17</v>
      </c>
      <c r="K71" s="27">
        <v>5786354.1999999993</v>
      </c>
      <c r="L71" s="28" t="s">
        <v>236</v>
      </c>
      <c r="M71" s="32" t="s">
        <v>242</v>
      </c>
      <c r="N71" s="19" t="s">
        <v>26</v>
      </c>
      <c r="O71" s="19" t="s">
        <v>63</v>
      </c>
    </row>
    <row r="72" spans="1:15" s="34" customFormat="1" ht="45" x14ac:dyDescent="0.2">
      <c r="A72" s="83">
        <v>50</v>
      </c>
      <c r="B72" s="22" t="s">
        <v>29</v>
      </c>
      <c r="C72" s="22">
        <v>7420000</v>
      </c>
      <c r="D72" s="82" t="s">
        <v>74</v>
      </c>
      <c r="E72" s="82" t="s">
        <v>75</v>
      </c>
      <c r="F72" s="32"/>
      <c r="G72" s="36" t="s">
        <v>21</v>
      </c>
      <c r="H72" s="29"/>
      <c r="I72" s="19">
        <v>56401000000</v>
      </c>
      <c r="J72" s="19" t="s">
        <v>17</v>
      </c>
      <c r="K72" s="27">
        <v>6682186</v>
      </c>
      <c r="L72" s="28" t="s">
        <v>236</v>
      </c>
      <c r="M72" s="28" t="s">
        <v>241</v>
      </c>
      <c r="N72" s="19" t="s">
        <v>26</v>
      </c>
      <c r="O72" s="19" t="s">
        <v>63</v>
      </c>
    </row>
    <row r="73" spans="1:15" s="34" customFormat="1" ht="33.75" x14ac:dyDescent="0.2">
      <c r="A73" s="83">
        <v>51</v>
      </c>
      <c r="B73" s="22" t="s">
        <v>22</v>
      </c>
      <c r="C73" s="22">
        <v>9319105</v>
      </c>
      <c r="D73" s="82" t="s">
        <v>181</v>
      </c>
      <c r="E73" s="82" t="s">
        <v>213</v>
      </c>
      <c r="F73" s="32"/>
      <c r="G73" s="36" t="s">
        <v>21</v>
      </c>
      <c r="H73" s="29"/>
      <c r="I73" s="19">
        <v>56401000000</v>
      </c>
      <c r="J73" s="19" t="s">
        <v>17</v>
      </c>
      <c r="K73" s="27">
        <v>154591.79999999999</v>
      </c>
      <c r="L73" s="28" t="s">
        <v>237</v>
      </c>
      <c r="M73" s="28" t="s">
        <v>240</v>
      </c>
      <c r="N73" s="19" t="s">
        <v>26</v>
      </c>
      <c r="O73" s="19" t="s">
        <v>63</v>
      </c>
    </row>
    <row r="74" spans="1:15" s="34" customFormat="1" x14ac:dyDescent="0.2">
      <c r="A74" s="112" t="s">
        <v>169</v>
      </c>
      <c r="B74" s="112"/>
      <c r="C74" s="112"/>
      <c r="D74" s="112"/>
      <c r="E74" s="112"/>
      <c r="F74" s="112"/>
      <c r="G74" s="112"/>
      <c r="H74" s="112"/>
      <c r="I74" s="112"/>
      <c r="J74" s="112"/>
      <c r="K74" s="112"/>
      <c r="L74" s="112"/>
      <c r="M74" s="112"/>
      <c r="N74" s="112"/>
      <c r="O74" s="112"/>
    </row>
    <row r="75" spans="1:15" s="16" customFormat="1" ht="33.75" x14ac:dyDescent="0.2">
      <c r="A75" s="21">
        <v>52</v>
      </c>
      <c r="B75" s="45" t="s">
        <v>22</v>
      </c>
      <c r="C75" s="45">
        <v>4560521</v>
      </c>
      <c r="D75" s="45" t="s">
        <v>67</v>
      </c>
      <c r="E75" s="45" t="s">
        <v>68</v>
      </c>
      <c r="F75" s="46"/>
      <c r="G75" s="47" t="s">
        <v>21</v>
      </c>
      <c r="H75" s="48"/>
      <c r="I75" s="49">
        <v>56401000000</v>
      </c>
      <c r="J75" s="49" t="s">
        <v>17</v>
      </c>
      <c r="K75" s="50">
        <v>2660000</v>
      </c>
      <c r="L75" s="51" t="s">
        <v>239</v>
      </c>
      <c r="M75" s="51">
        <v>2015</v>
      </c>
      <c r="N75" s="49" t="s">
        <v>26</v>
      </c>
      <c r="O75" s="49" t="s">
        <v>63</v>
      </c>
    </row>
    <row r="76" spans="1:15" s="16" customFormat="1" ht="101.25" x14ac:dyDescent="0.2">
      <c r="A76" s="57">
        <v>53</v>
      </c>
      <c r="B76" s="58" t="s">
        <v>51</v>
      </c>
      <c r="C76" s="58">
        <v>6611020</v>
      </c>
      <c r="D76" s="57" t="s">
        <v>77</v>
      </c>
      <c r="E76" s="57" t="s">
        <v>78</v>
      </c>
      <c r="F76" s="59"/>
      <c r="G76" s="60" t="s">
        <v>21</v>
      </c>
      <c r="H76" s="61"/>
      <c r="I76" s="62">
        <v>56401000000</v>
      </c>
      <c r="J76" s="62" t="s">
        <v>17</v>
      </c>
      <c r="K76" s="63">
        <v>1200000</v>
      </c>
      <c r="L76" s="93" t="s">
        <v>238</v>
      </c>
      <c r="M76" s="59" t="s">
        <v>208</v>
      </c>
      <c r="N76" s="62" t="s">
        <v>26</v>
      </c>
      <c r="O76" s="62" t="s">
        <v>63</v>
      </c>
    </row>
    <row r="77" spans="1:15" s="34" customFormat="1" x14ac:dyDescent="0.2">
      <c r="A77" s="64" t="s">
        <v>180</v>
      </c>
      <c r="B77" s="65"/>
      <c r="C77" s="65"/>
      <c r="D77" s="66"/>
      <c r="E77" s="66"/>
      <c r="F77" s="67"/>
      <c r="G77" s="65"/>
      <c r="H77" s="68"/>
      <c r="I77" s="66"/>
      <c r="J77" s="66"/>
      <c r="K77" s="69"/>
      <c r="L77" s="70"/>
      <c r="M77" s="70"/>
      <c r="N77" s="66"/>
      <c r="O77" s="71"/>
    </row>
    <row r="78" spans="1:15" s="34" customFormat="1" x14ac:dyDescent="0.2">
      <c r="A78" s="113" t="s">
        <v>170</v>
      </c>
      <c r="B78" s="113"/>
      <c r="C78" s="113"/>
      <c r="D78" s="113"/>
      <c r="E78" s="113"/>
      <c r="F78" s="113"/>
      <c r="G78" s="113"/>
      <c r="H78" s="113"/>
      <c r="I78" s="113"/>
      <c r="J78" s="113"/>
      <c r="K78" s="113"/>
      <c r="L78" s="113"/>
      <c r="M78" s="113"/>
      <c r="N78" s="113"/>
      <c r="O78" s="113"/>
    </row>
    <row r="79" spans="1:15" ht="56.25" x14ac:dyDescent="0.2">
      <c r="A79" s="21">
        <v>54</v>
      </c>
      <c r="B79" s="22" t="s">
        <v>32</v>
      </c>
      <c r="C79" s="22">
        <v>6613070</v>
      </c>
      <c r="D79" s="22" t="s">
        <v>24</v>
      </c>
      <c r="E79" s="21" t="s">
        <v>57</v>
      </c>
      <c r="F79" s="32"/>
      <c r="G79" s="36" t="s">
        <v>21</v>
      </c>
      <c r="H79" s="29"/>
      <c r="I79" s="19">
        <v>56401000000</v>
      </c>
      <c r="J79" s="19" t="s">
        <v>17</v>
      </c>
      <c r="K79" s="33">
        <v>162000</v>
      </c>
      <c r="L79" s="32" t="s">
        <v>242</v>
      </c>
      <c r="M79" s="32" t="s">
        <v>207</v>
      </c>
      <c r="N79" s="19" t="s">
        <v>189</v>
      </c>
      <c r="O79" s="19" t="s">
        <v>62</v>
      </c>
    </row>
    <row r="80" spans="1:15" ht="22.5" x14ac:dyDescent="0.2">
      <c r="A80" s="21">
        <v>55</v>
      </c>
      <c r="B80" s="22" t="s">
        <v>32</v>
      </c>
      <c r="C80" s="22">
        <v>6613020</v>
      </c>
      <c r="D80" s="22" t="s">
        <v>25</v>
      </c>
      <c r="E80" s="21" t="s">
        <v>58</v>
      </c>
      <c r="F80" s="32"/>
      <c r="G80" s="36" t="s">
        <v>21</v>
      </c>
      <c r="H80" s="29"/>
      <c r="I80" s="19">
        <v>56401000000</v>
      </c>
      <c r="J80" s="19" t="s">
        <v>17</v>
      </c>
      <c r="K80" s="33">
        <v>650000</v>
      </c>
      <c r="L80" s="32" t="s">
        <v>242</v>
      </c>
      <c r="M80" s="32" t="s">
        <v>207</v>
      </c>
      <c r="N80" s="19" t="s">
        <v>189</v>
      </c>
      <c r="O80" s="19" t="s">
        <v>62</v>
      </c>
    </row>
    <row r="81" spans="1:15" x14ac:dyDescent="0.2">
      <c r="A81" s="52"/>
      <c r="B81" s="53"/>
      <c r="C81" s="53"/>
      <c r="D81" s="53"/>
      <c r="E81" s="52"/>
      <c r="F81" s="54"/>
      <c r="G81" s="53"/>
      <c r="H81" s="55"/>
      <c r="I81" s="52"/>
      <c r="J81" s="52"/>
      <c r="K81" s="56"/>
      <c r="L81" s="54"/>
      <c r="M81" s="54"/>
      <c r="N81" s="52"/>
      <c r="O81" s="52"/>
    </row>
    <row r="82" spans="1:15" x14ac:dyDescent="0.2">
      <c r="A82" s="53"/>
      <c r="B82" s="53"/>
      <c r="C82" s="53"/>
      <c r="D82" s="53"/>
      <c r="E82" s="53"/>
      <c r="F82" s="53"/>
      <c r="G82" s="53"/>
      <c r="H82" s="55"/>
      <c r="I82" s="53"/>
      <c r="J82" s="53"/>
      <c r="K82" s="53"/>
      <c r="L82" s="55"/>
      <c r="M82" s="53"/>
      <c r="N82" s="53"/>
      <c r="O82" s="53"/>
    </row>
    <row r="83" spans="1:15" x14ac:dyDescent="0.2">
      <c r="A83" s="53"/>
      <c r="B83" s="53"/>
      <c r="C83" s="53"/>
      <c r="D83" s="53"/>
      <c r="E83" s="53"/>
      <c r="F83" s="53"/>
      <c r="G83" s="53"/>
      <c r="H83" s="55"/>
      <c r="I83" s="4"/>
      <c r="J83" s="53" t="s">
        <v>260</v>
      </c>
      <c r="K83" s="53"/>
      <c r="L83" s="55"/>
      <c r="M83" s="53"/>
      <c r="N83" s="53" t="s">
        <v>259</v>
      </c>
      <c r="O83" s="53"/>
    </row>
    <row r="84" spans="1:15" x14ac:dyDescent="0.2">
      <c r="A84" s="53"/>
      <c r="B84" s="53"/>
      <c r="C84" s="53"/>
      <c r="D84" s="53"/>
      <c r="E84" s="53"/>
      <c r="F84" s="53"/>
      <c r="G84" s="53"/>
      <c r="H84" s="55"/>
      <c r="I84" s="53"/>
      <c r="J84" s="53"/>
      <c r="K84" s="53"/>
      <c r="L84" s="55" t="s">
        <v>54</v>
      </c>
      <c r="M84" s="53"/>
      <c r="N84" s="53"/>
      <c r="O84" s="53"/>
    </row>
    <row r="85" spans="1:15" x14ac:dyDescent="0.2">
      <c r="A85" s="53"/>
      <c r="B85" s="53"/>
      <c r="C85" s="53"/>
      <c r="D85" s="53"/>
      <c r="E85" s="53"/>
      <c r="F85" s="53"/>
      <c r="G85" s="53"/>
      <c r="H85" s="55"/>
      <c r="I85" s="53"/>
      <c r="J85" s="53"/>
      <c r="K85" s="53"/>
      <c r="L85" s="55"/>
      <c r="M85" s="53"/>
      <c r="N85" s="53"/>
      <c r="O85" s="53"/>
    </row>
    <row r="86" spans="1:15" x14ac:dyDescent="0.2">
      <c r="A86" s="53"/>
      <c r="B86" s="53"/>
      <c r="C86" s="53"/>
      <c r="D86" s="53"/>
      <c r="E86" s="53"/>
      <c r="F86" s="53"/>
      <c r="G86" s="53"/>
      <c r="H86" s="55"/>
      <c r="I86" s="53"/>
      <c r="J86" s="53"/>
      <c r="K86" s="53"/>
      <c r="L86" s="55"/>
      <c r="M86" s="53"/>
      <c r="N86" s="53" t="s">
        <v>265</v>
      </c>
      <c r="O86" s="53"/>
    </row>
  </sheetData>
  <sortState ref="A50:Q66">
    <sortCondition ref="L50:L66"/>
  </sortState>
  <customSheetViews>
    <customSheetView guid="{D8A421B5-465D-4DED-85B9-46E5C55D23A0}" showPageBreaks="1" fitToPage="1">
      <pane ySplit="15" topLeftCell="A48" activePane="bottomLeft" state="frozen"/>
      <selection pane="bottomLeft" activeCell="C54" sqref="C54"/>
      <pageMargins left="0.3" right="0.19685039370078741" top="0.35433070866141736" bottom="0.27559055118110237" header="0.19685039370078741" footer="0.15748031496062992"/>
      <pageSetup paperSize="8" scale="89" fitToHeight="0" orientation="landscape" r:id="rId1"/>
      <headerFooter alignWithMargins="0"/>
    </customSheetView>
  </customSheetViews>
  <mergeCells count="31">
    <mergeCell ref="A78:O78"/>
    <mergeCell ref="A52:O52"/>
    <mergeCell ref="C12:C14"/>
    <mergeCell ref="D13:D14"/>
    <mergeCell ref="K13:K14"/>
    <mergeCell ref="A74:O74"/>
    <mergeCell ref="A17:O17"/>
    <mergeCell ref="A49:O49"/>
    <mergeCell ref="A53:O53"/>
    <mergeCell ref="H13:H14"/>
    <mergeCell ref="A40:O40"/>
    <mergeCell ref="N12:N14"/>
    <mergeCell ref="L13:L14"/>
    <mergeCell ref="L12:M12"/>
    <mergeCell ref="F13:G13"/>
    <mergeCell ref="A12:A14"/>
    <mergeCell ref="D12:K12"/>
    <mergeCell ref="A16:O16"/>
    <mergeCell ref="I13:J13"/>
    <mergeCell ref="E13:E14"/>
    <mergeCell ref="M13:M14"/>
    <mergeCell ref="B12:B14"/>
    <mergeCell ref="O12:O14"/>
    <mergeCell ref="E8:M8"/>
    <mergeCell ref="E9:M9"/>
    <mergeCell ref="E10:M10"/>
    <mergeCell ref="A2:O2"/>
    <mergeCell ref="E4:M4"/>
    <mergeCell ref="E5:M5"/>
    <mergeCell ref="E6:M6"/>
    <mergeCell ref="E7:M7"/>
  </mergeCells>
  <phoneticPr fontId="0" type="noConversion"/>
  <hyperlinks>
    <hyperlink ref="B12" r:id="rId2" display="garantf1://85134.0/"/>
    <hyperlink ref="C12" r:id="rId3" display="garantf1://66766.0/"/>
    <hyperlink ref="F14" r:id="rId4" display="garantf1://79222.0/"/>
    <hyperlink ref="I14" r:id="rId5" display="garantf1://79064.0/"/>
    <hyperlink ref="E7" r:id="rId6"/>
  </hyperlinks>
  <pageMargins left="0.3" right="0.19685039370078741" top="0.35433070866141736" bottom="0.27559055118110237" header="0.19685039370078741" footer="0.15748031496062992"/>
  <pageSetup paperSize="8" scale="89" fitToHeight="0" orientation="landscape"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2"/>
  <sheetViews>
    <sheetView topLeftCell="A31" workbookViewId="0">
      <pane xSplit="1" topLeftCell="B1" activePane="topRight" state="frozen"/>
      <selection activeCell="A31" sqref="A31"/>
      <selection pane="topRight" activeCell="I62" sqref="I62"/>
    </sheetView>
  </sheetViews>
  <sheetFormatPr defaultRowHeight="12.75" x14ac:dyDescent="0.2"/>
  <cols>
    <col min="1" max="1" width="11.5703125" bestFit="1" customWidth="1"/>
    <col min="2" max="2" width="8.85546875" bestFit="1" customWidth="1"/>
    <col min="3" max="4" width="8.140625" bestFit="1" customWidth="1"/>
    <col min="5" max="5" width="8.28515625" bestFit="1" customWidth="1"/>
    <col min="6" max="6" width="13.140625" bestFit="1" customWidth="1"/>
    <col min="7" max="8" width="11" bestFit="1" customWidth="1"/>
    <col min="9" max="9" width="10.85546875" bestFit="1" customWidth="1"/>
    <col min="10" max="10" width="8" bestFit="1" customWidth="1"/>
    <col min="11" max="14" width="7.7109375" customWidth="1"/>
    <col min="15" max="17" width="7" bestFit="1" customWidth="1"/>
    <col min="18" max="18" width="3" bestFit="1" customWidth="1"/>
    <col min="19" max="19" width="16.42578125" bestFit="1" customWidth="1"/>
    <col min="20" max="22" width="3" bestFit="1" customWidth="1"/>
    <col min="23" max="23" width="19.7109375" bestFit="1" customWidth="1"/>
    <col min="24" max="26" width="3" bestFit="1" customWidth="1"/>
    <col min="27" max="27" width="6.85546875" bestFit="1" customWidth="1"/>
    <col min="28" max="28" width="5.5703125" bestFit="1" customWidth="1"/>
  </cols>
  <sheetData>
    <row r="1" spans="1:10" x14ac:dyDescent="0.2">
      <c r="A1" s="11" t="s">
        <v>80</v>
      </c>
    </row>
    <row r="3" spans="1:10" x14ac:dyDescent="0.2">
      <c r="A3" s="11"/>
      <c r="B3" s="11" t="s">
        <v>81</v>
      </c>
      <c r="C3" s="11" t="s">
        <v>82</v>
      </c>
      <c r="D3" s="11" t="s">
        <v>83</v>
      </c>
      <c r="E3" s="11" t="s">
        <v>84</v>
      </c>
      <c r="F3" s="11" t="s">
        <v>85</v>
      </c>
      <c r="G3" s="11" t="s">
        <v>86</v>
      </c>
      <c r="H3" s="11" t="s">
        <v>87</v>
      </c>
      <c r="I3" s="11" t="s">
        <v>94</v>
      </c>
    </row>
    <row r="4" spans="1:10" x14ac:dyDescent="0.2">
      <c r="A4" s="11" t="s">
        <v>88</v>
      </c>
      <c r="B4" s="11">
        <v>1500</v>
      </c>
      <c r="C4" s="11">
        <v>500</v>
      </c>
      <c r="D4" s="11">
        <v>500</v>
      </c>
      <c r="E4" s="11"/>
      <c r="F4" s="11"/>
      <c r="G4" s="11"/>
      <c r="H4" s="11"/>
      <c r="I4" s="11"/>
    </row>
    <row r="5" spans="1:10" x14ac:dyDescent="0.2">
      <c r="A5" s="11" t="s">
        <v>119</v>
      </c>
      <c r="B5" s="11">
        <v>450</v>
      </c>
      <c r="C5" s="11">
        <v>200</v>
      </c>
      <c r="D5" s="11">
        <v>150</v>
      </c>
      <c r="E5" s="11"/>
      <c r="F5" s="11">
        <v>50</v>
      </c>
      <c r="G5" s="11"/>
      <c r="H5" s="11"/>
      <c r="I5" s="11"/>
    </row>
    <row r="6" spans="1:10" x14ac:dyDescent="0.2">
      <c r="A6" s="11" t="s">
        <v>89</v>
      </c>
      <c r="B6" s="11">
        <v>1000</v>
      </c>
      <c r="C6" s="11">
        <v>75</v>
      </c>
      <c r="D6" s="11">
        <v>25</v>
      </c>
      <c r="E6" s="11">
        <v>25</v>
      </c>
      <c r="F6" s="11"/>
      <c r="G6" s="11"/>
      <c r="H6" s="11"/>
      <c r="I6" s="11"/>
    </row>
    <row r="7" spans="1:10" x14ac:dyDescent="0.2">
      <c r="A7" s="11" t="s">
        <v>90</v>
      </c>
      <c r="B7" s="11">
        <v>1000</v>
      </c>
      <c r="C7" s="11">
        <v>250</v>
      </c>
      <c r="D7" s="11"/>
      <c r="E7" s="11"/>
      <c r="F7" s="11"/>
      <c r="G7" s="11"/>
      <c r="H7" s="11"/>
      <c r="I7" s="11"/>
    </row>
    <row r="8" spans="1:10" x14ac:dyDescent="0.2">
      <c r="A8" s="11" t="s">
        <v>91</v>
      </c>
      <c r="B8" s="11">
        <v>800</v>
      </c>
      <c r="C8" s="11">
        <v>25</v>
      </c>
      <c r="D8" s="11"/>
      <c r="E8" s="11">
        <v>50</v>
      </c>
      <c r="F8" s="11"/>
      <c r="G8" s="11"/>
      <c r="H8" s="11"/>
      <c r="I8" s="11"/>
    </row>
    <row r="9" spans="1:10" x14ac:dyDescent="0.2">
      <c r="A9" s="11" t="s">
        <v>92</v>
      </c>
      <c r="B9" s="11">
        <v>400</v>
      </c>
      <c r="C9" s="11">
        <v>25</v>
      </c>
      <c r="D9" s="11">
        <v>50</v>
      </c>
      <c r="E9" s="11"/>
      <c r="F9" s="11"/>
      <c r="G9" s="11"/>
      <c r="H9" s="11">
        <v>25</v>
      </c>
      <c r="I9" s="11"/>
    </row>
    <row r="10" spans="1:10" x14ac:dyDescent="0.2">
      <c r="A10" s="11" t="s">
        <v>93</v>
      </c>
      <c r="B10" s="11">
        <v>250</v>
      </c>
      <c r="C10" s="11"/>
      <c r="D10" s="11">
        <v>50</v>
      </c>
      <c r="E10" s="11"/>
      <c r="F10" s="11">
        <v>50</v>
      </c>
      <c r="G10" s="11"/>
      <c r="H10" s="11"/>
      <c r="I10" s="11">
        <v>50</v>
      </c>
    </row>
    <row r="11" spans="1:10" x14ac:dyDescent="0.2">
      <c r="A11" s="12">
        <f>SUM(B11:I11)</f>
        <v>7500</v>
      </c>
      <c r="B11" s="11">
        <f>SUM(B4:B10)</f>
        <v>5400</v>
      </c>
      <c r="C11" s="11">
        <f t="shared" ref="C11:I11" si="0">SUM(C4:C10)</f>
        <v>1075</v>
      </c>
      <c r="D11" s="11">
        <f t="shared" si="0"/>
        <v>775</v>
      </c>
      <c r="E11" s="11">
        <f t="shared" si="0"/>
        <v>75</v>
      </c>
      <c r="F11" s="11">
        <f t="shared" si="0"/>
        <v>100</v>
      </c>
      <c r="G11" s="11">
        <f t="shared" si="0"/>
        <v>0</v>
      </c>
      <c r="H11" s="11">
        <f t="shared" si="0"/>
        <v>25</v>
      </c>
      <c r="I11" s="11">
        <f t="shared" si="0"/>
        <v>50</v>
      </c>
    </row>
    <row r="13" spans="1:10" x14ac:dyDescent="0.2">
      <c r="A13" s="11" t="s">
        <v>120</v>
      </c>
    </row>
    <row r="15" spans="1:10" x14ac:dyDescent="0.2">
      <c r="A15" s="11"/>
      <c r="B15" s="11" t="s">
        <v>121</v>
      </c>
      <c r="C15" s="11" t="s">
        <v>122</v>
      </c>
      <c r="D15" s="11" t="s">
        <v>123</v>
      </c>
      <c r="E15" s="11" t="s">
        <v>124</v>
      </c>
      <c r="F15" s="11" t="s">
        <v>128</v>
      </c>
      <c r="G15" s="11" t="s">
        <v>125</v>
      </c>
      <c r="H15" s="11" t="s">
        <v>126</v>
      </c>
      <c r="I15" s="11" t="s">
        <v>127</v>
      </c>
      <c r="J15" s="11"/>
    </row>
    <row r="16" spans="1:10" x14ac:dyDescent="0.2">
      <c r="A16" s="11" t="s">
        <v>88</v>
      </c>
      <c r="B16" s="11">
        <v>50</v>
      </c>
      <c r="C16" s="11"/>
      <c r="D16" s="11">
        <v>60</v>
      </c>
      <c r="E16" s="11">
        <v>60</v>
      </c>
      <c r="F16" s="11"/>
      <c r="G16" s="11"/>
      <c r="H16" s="11"/>
      <c r="I16" s="11">
        <v>100</v>
      </c>
      <c r="J16" s="11"/>
    </row>
    <row r="17" spans="1:10" x14ac:dyDescent="0.2">
      <c r="A17" s="11" t="s">
        <v>119</v>
      </c>
      <c r="B17" s="11">
        <v>10</v>
      </c>
      <c r="C17" s="11">
        <v>20</v>
      </c>
      <c r="D17" s="11">
        <v>20</v>
      </c>
      <c r="E17" s="11">
        <v>20</v>
      </c>
      <c r="F17" s="11"/>
      <c r="G17" s="11">
        <v>10</v>
      </c>
      <c r="H17" s="11">
        <v>10</v>
      </c>
      <c r="I17" s="11"/>
      <c r="J17" s="11"/>
    </row>
    <row r="18" spans="1:10" x14ac:dyDescent="0.2">
      <c r="A18" s="11" t="s">
        <v>89</v>
      </c>
      <c r="B18" s="11"/>
      <c r="C18" s="11"/>
      <c r="D18" s="11"/>
      <c r="E18" s="11"/>
      <c r="F18" s="11">
        <v>60</v>
      </c>
      <c r="G18" s="11">
        <v>50</v>
      </c>
      <c r="H18" s="11">
        <v>50</v>
      </c>
      <c r="I18" s="11"/>
      <c r="J18" s="11"/>
    </row>
    <row r="19" spans="1:10" x14ac:dyDescent="0.2">
      <c r="A19" s="11" t="s">
        <v>90</v>
      </c>
      <c r="B19" s="11"/>
      <c r="C19" s="11"/>
      <c r="D19" s="11"/>
      <c r="E19" s="11"/>
      <c r="F19" s="11">
        <v>50</v>
      </c>
      <c r="G19" s="11">
        <v>40</v>
      </c>
      <c r="H19" s="11"/>
      <c r="I19" s="11"/>
      <c r="J19" s="11"/>
    </row>
    <row r="20" spans="1:10" x14ac:dyDescent="0.2">
      <c r="A20" s="11" t="s">
        <v>91</v>
      </c>
      <c r="B20" s="11"/>
      <c r="C20" s="11"/>
      <c r="D20" s="11"/>
      <c r="E20" s="11"/>
      <c r="F20" s="11"/>
      <c r="G20" s="11"/>
      <c r="H20" s="11"/>
      <c r="I20" s="11"/>
      <c r="J20" s="11"/>
    </row>
    <row r="21" spans="1:10" x14ac:dyDescent="0.2">
      <c r="A21" s="11" t="s">
        <v>92</v>
      </c>
      <c r="B21" s="11"/>
      <c r="C21" s="11"/>
      <c r="D21" s="11"/>
      <c r="E21" s="11"/>
      <c r="F21" s="11"/>
      <c r="G21" s="11"/>
      <c r="H21" s="11"/>
      <c r="I21" s="11"/>
      <c r="J21" s="11"/>
    </row>
    <row r="22" spans="1:10" x14ac:dyDescent="0.2">
      <c r="A22" s="11" t="s">
        <v>93</v>
      </c>
      <c r="B22" s="11">
        <v>50</v>
      </c>
      <c r="C22" s="11"/>
      <c r="D22" s="11"/>
      <c r="E22" s="11">
        <v>20</v>
      </c>
      <c r="F22" s="11"/>
      <c r="G22" s="11">
        <v>25</v>
      </c>
      <c r="H22" s="11"/>
      <c r="I22" s="11"/>
      <c r="J22" s="11"/>
    </row>
    <row r="23" spans="1:10" x14ac:dyDescent="0.2">
      <c r="A23" s="12">
        <f>SUM(B23:I23)</f>
        <v>705</v>
      </c>
      <c r="B23" s="11">
        <f t="shared" ref="B23:J23" si="1">SUM(B16:B22)</f>
        <v>110</v>
      </c>
      <c r="C23" s="11">
        <f t="shared" si="1"/>
        <v>20</v>
      </c>
      <c r="D23" s="11">
        <f t="shared" si="1"/>
        <v>80</v>
      </c>
      <c r="E23" s="11">
        <f t="shared" si="1"/>
        <v>100</v>
      </c>
      <c r="F23" s="11">
        <f t="shared" si="1"/>
        <v>110</v>
      </c>
      <c r="G23" s="11">
        <f t="shared" si="1"/>
        <v>125</v>
      </c>
      <c r="H23" s="11">
        <f t="shared" si="1"/>
        <v>60</v>
      </c>
      <c r="I23" s="11">
        <f t="shared" si="1"/>
        <v>100</v>
      </c>
      <c r="J23" s="11">
        <f t="shared" si="1"/>
        <v>0</v>
      </c>
    </row>
    <row r="24" spans="1:10" x14ac:dyDescent="0.2">
      <c r="A24" s="12"/>
      <c r="B24" s="14"/>
      <c r="C24" s="14"/>
      <c r="D24" s="14"/>
      <c r="E24" s="14"/>
      <c r="F24" s="14"/>
      <c r="G24" s="14"/>
      <c r="H24" s="14"/>
      <c r="I24" s="14"/>
    </row>
    <row r="25" spans="1:10" x14ac:dyDescent="0.2">
      <c r="A25" s="11" t="s">
        <v>96</v>
      </c>
    </row>
    <row r="27" spans="1:10" x14ac:dyDescent="0.2">
      <c r="A27" s="11"/>
      <c r="B27" s="11" t="s">
        <v>141</v>
      </c>
      <c r="C27" s="11" t="s">
        <v>98</v>
      </c>
      <c r="D27" s="11" t="s">
        <v>99</v>
      </c>
      <c r="E27" s="11" t="s">
        <v>100</v>
      </c>
      <c r="F27" s="11" t="s">
        <v>101</v>
      </c>
      <c r="I27" s="14"/>
    </row>
    <row r="28" spans="1:10" x14ac:dyDescent="0.2">
      <c r="A28" s="11" t="s">
        <v>97</v>
      </c>
      <c r="B28" s="11">
        <v>5000</v>
      </c>
      <c r="C28" s="11">
        <v>300</v>
      </c>
      <c r="D28" s="11">
        <v>1000</v>
      </c>
      <c r="E28" s="11">
        <v>500</v>
      </c>
      <c r="F28" s="11"/>
      <c r="I28" s="14"/>
    </row>
    <row r="29" spans="1:10" x14ac:dyDescent="0.2">
      <c r="A29" s="11" t="s">
        <v>88</v>
      </c>
      <c r="B29" s="11"/>
      <c r="C29" s="11"/>
      <c r="D29" s="11"/>
      <c r="E29" s="11"/>
      <c r="F29" s="11"/>
      <c r="I29" s="14"/>
    </row>
    <row r="30" spans="1:10" x14ac:dyDescent="0.2">
      <c r="A30" s="11" t="s">
        <v>89</v>
      </c>
      <c r="B30" s="11">
        <v>120</v>
      </c>
      <c r="C30" s="11"/>
      <c r="D30" s="11"/>
      <c r="E30" s="11">
        <v>25</v>
      </c>
      <c r="F30" s="11">
        <v>100</v>
      </c>
      <c r="I30" s="14"/>
    </row>
    <row r="31" spans="1:10" x14ac:dyDescent="0.2">
      <c r="A31" s="11" t="s">
        <v>90</v>
      </c>
      <c r="B31" s="11">
        <v>200</v>
      </c>
      <c r="C31" s="11"/>
      <c r="D31" s="11"/>
      <c r="E31" s="11">
        <v>100</v>
      </c>
      <c r="F31" s="11">
        <v>150</v>
      </c>
      <c r="I31" s="14"/>
    </row>
    <row r="32" spans="1:10" x14ac:dyDescent="0.2">
      <c r="A32" s="11" t="s">
        <v>91</v>
      </c>
      <c r="B32" s="11">
        <v>40</v>
      </c>
      <c r="C32" s="11"/>
      <c r="D32" s="11"/>
      <c r="E32" s="11"/>
      <c r="F32" s="11"/>
      <c r="I32" s="14"/>
    </row>
    <row r="33" spans="1:28" x14ac:dyDescent="0.2">
      <c r="A33" s="11" t="s">
        <v>92</v>
      </c>
      <c r="B33" s="11">
        <v>100</v>
      </c>
      <c r="C33" s="11"/>
      <c r="D33" s="11"/>
      <c r="E33" s="11"/>
      <c r="F33" s="11"/>
      <c r="I33" s="14"/>
    </row>
    <row r="34" spans="1:28" x14ac:dyDescent="0.2">
      <c r="A34" s="11" t="s">
        <v>93</v>
      </c>
      <c r="B34" s="11">
        <v>200</v>
      </c>
      <c r="C34" s="11"/>
      <c r="D34" s="11"/>
      <c r="E34" s="11">
        <v>200</v>
      </c>
      <c r="F34" s="11">
        <v>500</v>
      </c>
      <c r="I34" s="14"/>
    </row>
    <row r="35" spans="1:28" x14ac:dyDescent="0.2">
      <c r="A35" s="12"/>
      <c r="B35" s="11">
        <f>SUM(B28:B34)</f>
        <v>5660</v>
      </c>
      <c r="C35" s="11">
        <f>SUM(C28:C34)</f>
        <v>300</v>
      </c>
      <c r="D35" s="11">
        <f>SUM(D28:D34)</f>
        <v>1000</v>
      </c>
      <c r="E35" s="11">
        <f>SUM(E28:E34)</f>
        <v>825</v>
      </c>
      <c r="F35" s="11">
        <f>SUM(F28:F34)</f>
        <v>750</v>
      </c>
      <c r="I35" s="14"/>
    </row>
    <row r="37" spans="1:28" x14ac:dyDescent="0.2">
      <c r="A37" s="11" t="s">
        <v>102</v>
      </c>
    </row>
    <row r="39" spans="1:28" x14ac:dyDescent="0.2">
      <c r="A39" s="11"/>
      <c r="B39" s="11" t="s">
        <v>117</v>
      </c>
      <c r="C39" s="11" t="s">
        <v>103</v>
      </c>
      <c r="D39" s="11" t="s">
        <v>104</v>
      </c>
      <c r="E39" s="11" t="s">
        <v>105</v>
      </c>
      <c r="F39" s="11" t="s">
        <v>106</v>
      </c>
      <c r="G39" s="11" t="s">
        <v>107</v>
      </c>
      <c r="H39" s="11" t="s">
        <v>108</v>
      </c>
      <c r="I39" s="11" t="s">
        <v>109</v>
      </c>
      <c r="J39" s="13" t="s">
        <v>118</v>
      </c>
      <c r="K39" s="13">
        <v>5</v>
      </c>
      <c r="L39" s="13">
        <v>6</v>
      </c>
      <c r="M39" s="13">
        <v>7</v>
      </c>
      <c r="N39" s="13">
        <v>8</v>
      </c>
      <c r="O39" s="13" t="s">
        <v>110</v>
      </c>
      <c r="P39" s="13" t="s">
        <v>111</v>
      </c>
      <c r="Q39" s="13" t="s">
        <v>112</v>
      </c>
      <c r="R39" s="13">
        <v>16</v>
      </c>
      <c r="S39" s="13" t="s">
        <v>113</v>
      </c>
      <c r="T39" s="11">
        <v>25</v>
      </c>
      <c r="U39" s="11">
        <v>32</v>
      </c>
      <c r="V39" s="11">
        <v>40</v>
      </c>
      <c r="W39" s="11" t="s">
        <v>114</v>
      </c>
      <c r="X39" s="11">
        <v>32</v>
      </c>
      <c r="Y39" s="11">
        <v>40</v>
      </c>
      <c r="Z39" s="11">
        <v>70</v>
      </c>
      <c r="AA39" s="11" t="s">
        <v>115</v>
      </c>
      <c r="AB39" s="11" t="s">
        <v>116</v>
      </c>
    </row>
    <row r="40" spans="1:28" x14ac:dyDescent="0.2">
      <c r="A40" s="11" t="s">
        <v>97</v>
      </c>
      <c r="B40" s="11"/>
      <c r="C40" s="11">
        <v>2</v>
      </c>
      <c r="D40" s="11">
        <v>2</v>
      </c>
      <c r="E40" s="11">
        <v>2</v>
      </c>
      <c r="F40" s="11">
        <v>2</v>
      </c>
      <c r="G40" s="11">
        <v>2</v>
      </c>
      <c r="H40" s="11">
        <v>2</v>
      </c>
      <c r="I40" s="11">
        <v>2</v>
      </c>
      <c r="J40" s="11"/>
      <c r="K40" s="11"/>
      <c r="L40" s="11"/>
      <c r="M40" s="11"/>
      <c r="N40" s="11"/>
      <c r="O40" s="11">
        <v>10</v>
      </c>
      <c r="P40" s="11">
        <v>10</v>
      </c>
      <c r="Q40" s="11">
        <v>10</v>
      </c>
      <c r="R40" s="11"/>
      <c r="S40" s="11"/>
      <c r="T40" s="11">
        <v>1</v>
      </c>
      <c r="U40" s="11">
        <v>1</v>
      </c>
      <c r="V40" s="11">
        <v>1</v>
      </c>
      <c r="W40" s="11"/>
      <c r="X40" s="11"/>
      <c r="Y40" s="11"/>
      <c r="Z40" s="11"/>
      <c r="AA40" s="11"/>
      <c r="AB40" s="11"/>
    </row>
    <row r="41" spans="1:28" x14ac:dyDescent="0.2">
      <c r="A41" s="11" t="s">
        <v>88</v>
      </c>
      <c r="B41" s="11"/>
      <c r="C41" s="11"/>
      <c r="D41" s="11">
        <v>10</v>
      </c>
      <c r="E41" s="11"/>
      <c r="F41" s="11"/>
      <c r="G41" s="11"/>
      <c r="H41" s="11"/>
      <c r="I41" s="11"/>
      <c r="J41" s="11"/>
      <c r="K41" s="11"/>
      <c r="L41" s="11"/>
      <c r="M41" s="11"/>
      <c r="N41" s="11"/>
      <c r="O41" s="11"/>
      <c r="P41" s="11"/>
      <c r="Q41" s="11"/>
      <c r="R41" s="11"/>
      <c r="S41" s="11"/>
      <c r="T41" s="11"/>
      <c r="U41" s="11"/>
      <c r="V41" s="11"/>
      <c r="W41" s="11"/>
      <c r="X41" s="11"/>
      <c r="Y41" s="11"/>
      <c r="Z41" s="11"/>
      <c r="AA41" s="11"/>
      <c r="AB41" s="11">
        <v>12</v>
      </c>
    </row>
    <row r="42" spans="1:28" x14ac:dyDescent="0.2">
      <c r="A42" s="11" t="s">
        <v>89</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x14ac:dyDescent="0.2">
      <c r="A43" s="11" t="s">
        <v>90</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x14ac:dyDescent="0.2">
      <c r="A44" s="11" t="s">
        <v>91</v>
      </c>
      <c r="B44" s="11"/>
      <c r="C44" s="11">
        <v>1</v>
      </c>
      <c r="D44" s="11">
        <v>1</v>
      </c>
      <c r="E44" s="11"/>
      <c r="F44" s="11"/>
      <c r="G44" s="11"/>
      <c r="H44" s="11"/>
      <c r="I44" s="11"/>
      <c r="J44" s="11"/>
      <c r="K44" s="11">
        <v>1</v>
      </c>
      <c r="L44" s="11">
        <v>1</v>
      </c>
      <c r="M44" s="11">
        <v>1</v>
      </c>
      <c r="N44" s="11">
        <v>1</v>
      </c>
      <c r="O44" s="11"/>
      <c r="P44" s="11">
        <v>1</v>
      </c>
      <c r="Q44" s="11"/>
      <c r="R44" s="11">
        <v>1</v>
      </c>
      <c r="S44" s="11"/>
      <c r="T44" s="11"/>
      <c r="U44" s="11"/>
      <c r="V44" s="11"/>
      <c r="W44" s="11"/>
      <c r="X44" s="11"/>
      <c r="Y44" s="11"/>
      <c r="Z44" s="11">
        <v>1</v>
      </c>
      <c r="AA44" s="11"/>
      <c r="AB44" s="11">
        <v>1</v>
      </c>
    </row>
    <row r="45" spans="1:28" x14ac:dyDescent="0.2">
      <c r="A45" s="11" t="s">
        <v>92</v>
      </c>
      <c r="B45" s="11"/>
      <c r="C45" s="11"/>
      <c r="D45" s="11"/>
      <c r="E45" s="11"/>
      <c r="F45" s="11"/>
      <c r="G45" s="11"/>
      <c r="H45" s="11"/>
      <c r="I45" s="11"/>
      <c r="J45" s="11"/>
      <c r="K45" s="11"/>
      <c r="L45" s="11"/>
      <c r="M45" s="11"/>
      <c r="N45" s="11"/>
      <c r="O45" s="11"/>
      <c r="P45" s="11"/>
      <c r="Q45" s="11"/>
      <c r="R45" s="11"/>
      <c r="S45" s="11"/>
      <c r="T45" s="11"/>
      <c r="U45" s="11"/>
      <c r="V45" s="11"/>
      <c r="W45" s="11"/>
      <c r="X45" s="11">
        <v>2</v>
      </c>
      <c r="Y45" s="11">
        <v>2</v>
      </c>
      <c r="Z45" s="11"/>
      <c r="AA45" s="11"/>
      <c r="AB45" s="11"/>
    </row>
    <row r="46" spans="1:28" x14ac:dyDescent="0.2">
      <c r="A46" s="11" t="s">
        <v>93</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x14ac:dyDescent="0.2">
      <c r="A47" s="12">
        <f>SUM(B47,J47,S47,W47,AA47)</f>
        <v>83</v>
      </c>
      <c r="B47" s="11">
        <f>SUM(C47:I47)</f>
        <v>26</v>
      </c>
      <c r="C47" s="11">
        <f t="shared" ref="C47:AB47" si="2">SUM(C40:C46)</f>
        <v>3</v>
      </c>
      <c r="D47" s="11">
        <f t="shared" si="2"/>
        <v>13</v>
      </c>
      <c r="E47" s="11">
        <f t="shared" si="2"/>
        <v>2</v>
      </c>
      <c r="F47" s="11">
        <f t="shared" si="2"/>
        <v>2</v>
      </c>
      <c r="G47" s="11">
        <f t="shared" si="2"/>
        <v>2</v>
      </c>
      <c r="H47" s="11">
        <f t="shared" si="2"/>
        <v>2</v>
      </c>
      <c r="I47" s="11">
        <f t="shared" si="2"/>
        <v>2</v>
      </c>
      <c r="J47" s="11">
        <f>SUM(K47:R47)</f>
        <v>36</v>
      </c>
      <c r="K47" s="11">
        <f t="shared" si="2"/>
        <v>1</v>
      </c>
      <c r="L47" s="11">
        <f t="shared" si="2"/>
        <v>1</v>
      </c>
      <c r="M47" s="11">
        <f t="shared" si="2"/>
        <v>1</v>
      </c>
      <c r="N47" s="11">
        <f t="shared" si="2"/>
        <v>1</v>
      </c>
      <c r="O47" s="11">
        <f t="shared" si="2"/>
        <v>10</v>
      </c>
      <c r="P47" s="11">
        <f t="shared" si="2"/>
        <v>11</v>
      </c>
      <c r="Q47" s="11">
        <f t="shared" si="2"/>
        <v>10</v>
      </c>
      <c r="R47" s="11">
        <f t="shared" si="2"/>
        <v>1</v>
      </c>
      <c r="S47" s="11">
        <f>SUM(T47:V47)</f>
        <v>3</v>
      </c>
      <c r="T47" s="11">
        <f t="shared" si="2"/>
        <v>1</v>
      </c>
      <c r="U47" s="11">
        <f t="shared" si="2"/>
        <v>1</v>
      </c>
      <c r="V47" s="11">
        <f t="shared" si="2"/>
        <v>1</v>
      </c>
      <c r="W47" s="11">
        <f>SUM(X47:Z47)</f>
        <v>5</v>
      </c>
      <c r="X47" s="11">
        <f t="shared" si="2"/>
        <v>2</v>
      </c>
      <c r="Y47" s="11">
        <f t="shared" si="2"/>
        <v>2</v>
      </c>
      <c r="Z47" s="11">
        <f t="shared" si="2"/>
        <v>1</v>
      </c>
      <c r="AA47" s="11">
        <f>SUM(AB47)</f>
        <v>13</v>
      </c>
      <c r="AB47" s="11">
        <f t="shared" si="2"/>
        <v>13</v>
      </c>
    </row>
    <row r="49" spans="1:28" x14ac:dyDescent="0.2">
      <c r="A49" s="11" t="s">
        <v>142</v>
      </c>
    </row>
    <row r="51" spans="1:28" x14ac:dyDescent="0.2">
      <c r="A51" s="11"/>
      <c r="B51" s="11" t="s">
        <v>144</v>
      </c>
      <c r="C51" s="11" t="s">
        <v>145</v>
      </c>
      <c r="D51" s="11" t="s">
        <v>146</v>
      </c>
      <c r="E51" s="11" t="s">
        <v>147</v>
      </c>
      <c r="F51" s="11" t="s">
        <v>148</v>
      </c>
      <c r="G51" s="11" t="s">
        <v>149</v>
      </c>
      <c r="H51" s="11" t="s">
        <v>150</v>
      </c>
      <c r="I51" s="11" t="s">
        <v>151</v>
      </c>
      <c r="J51" s="13" t="s">
        <v>152</v>
      </c>
      <c r="K51" s="13" t="s">
        <v>153</v>
      </c>
      <c r="L51" s="13" t="s">
        <v>154</v>
      </c>
      <c r="M51" s="15"/>
      <c r="N51" s="15"/>
      <c r="O51" s="15"/>
      <c r="P51" s="15"/>
      <c r="Q51" s="15"/>
      <c r="R51" s="15"/>
      <c r="S51" s="15"/>
      <c r="T51" s="14"/>
      <c r="U51" s="14"/>
      <c r="V51" s="14"/>
      <c r="W51" s="14"/>
      <c r="X51" s="14"/>
      <c r="Y51" s="14"/>
      <c r="Z51" s="14"/>
      <c r="AA51" s="14"/>
      <c r="AB51" s="14"/>
    </row>
    <row r="52" spans="1:28" x14ac:dyDescent="0.2">
      <c r="A52" s="11" t="s">
        <v>97</v>
      </c>
      <c r="B52" s="11">
        <v>150</v>
      </c>
      <c r="C52" s="11">
        <v>150</v>
      </c>
      <c r="D52" s="11">
        <v>300</v>
      </c>
      <c r="E52" s="11">
        <v>300</v>
      </c>
      <c r="F52" s="11">
        <v>250</v>
      </c>
      <c r="G52" s="11">
        <v>500</v>
      </c>
      <c r="H52" s="11">
        <v>100</v>
      </c>
      <c r="I52" s="11">
        <v>100</v>
      </c>
      <c r="J52" s="11">
        <v>60</v>
      </c>
      <c r="K52" s="11">
        <v>30</v>
      </c>
      <c r="L52" s="11"/>
      <c r="M52" s="14"/>
      <c r="N52" s="14"/>
      <c r="O52" s="14"/>
      <c r="P52" s="14"/>
      <c r="Q52" s="14"/>
      <c r="R52" s="14"/>
      <c r="S52" s="14"/>
      <c r="T52" s="14"/>
      <c r="U52" s="14"/>
      <c r="V52" s="14"/>
      <c r="W52" s="14"/>
      <c r="X52" s="14"/>
      <c r="Y52" s="14"/>
      <c r="Z52" s="14"/>
      <c r="AA52" s="14"/>
      <c r="AB52" s="14"/>
    </row>
    <row r="53" spans="1:28" x14ac:dyDescent="0.2">
      <c r="A53" s="11" t="s">
        <v>88</v>
      </c>
      <c r="B53" s="11"/>
      <c r="C53" s="11"/>
      <c r="D53" s="11"/>
      <c r="E53" s="11"/>
      <c r="F53" s="11"/>
      <c r="G53" s="11"/>
      <c r="H53" s="11"/>
      <c r="I53" s="11"/>
      <c r="J53" s="11"/>
      <c r="K53" s="11"/>
      <c r="L53" s="11"/>
      <c r="M53" s="14"/>
      <c r="N53" s="14"/>
      <c r="O53" s="14"/>
      <c r="P53" s="14"/>
      <c r="Q53" s="14"/>
      <c r="R53" s="14"/>
      <c r="S53" s="14"/>
      <c r="T53" s="14"/>
      <c r="U53" s="14"/>
      <c r="V53" s="14"/>
      <c r="W53" s="14"/>
      <c r="X53" s="14"/>
      <c r="Y53" s="14"/>
      <c r="Z53" s="14"/>
      <c r="AA53" s="14"/>
      <c r="AB53" s="14"/>
    </row>
    <row r="54" spans="1:28" x14ac:dyDescent="0.2">
      <c r="A54" s="11" t="s">
        <v>143</v>
      </c>
      <c r="B54" s="11"/>
      <c r="C54" s="11"/>
      <c r="D54" s="11"/>
      <c r="E54" s="11"/>
      <c r="F54" s="11"/>
      <c r="G54" s="11"/>
      <c r="H54" s="11"/>
      <c r="I54" s="11"/>
      <c r="J54" s="11"/>
      <c r="K54" s="11"/>
      <c r="L54" s="11">
        <v>12</v>
      </c>
      <c r="M54" s="14"/>
      <c r="N54" s="14"/>
      <c r="O54" s="14"/>
      <c r="P54" s="14"/>
      <c r="Q54" s="14"/>
      <c r="R54" s="14"/>
      <c r="S54" s="14"/>
      <c r="T54" s="14"/>
      <c r="U54" s="14"/>
      <c r="V54" s="14"/>
      <c r="W54" s="14"/>
      <c r="X54" s="14"/>
      <c r="Y54" s="14"/>
      <c r="Z54" s="14"/>
      <c r="AA54" s="14"/>
      <c r="AB54" s="14"/>
    </row>
    <row r="55" spans="1:28" x14ac:dyDescent="0.2">
      <c r="A55" s="11" t="s">
        <v>89</v>
      </c>
      <c r="B55" s="11">
        <v>100</v>
      </c>
      <c r="C55" s="11">
        <v>100</v>
      </c>
      <c r="D55" s="11">
        <v>100</v>
      </c>
      <c r="E55" s="11">
        <v>100</v>
      </c>
      <c r="F55" s="11">
        <v>150</v>
      </c>
      <c r="G55" s="11">
        <v>100</v>
      </c>
      <c r="H55" s="11">
        <v>50</v>
      </c>
      <c r="I55" s="11">
        <v>20</v>
      </c>
      <c r="J55" s="11">
        <v>50</v>
      </c>
      <c r="K55" s="11"/>
      <c r="L55" s="11"/>
      <c r="M55" s="14"/>
      <c r="N55" s="14"/>
      <c r="O55" s="14"/>
      <c r="P55" s="14"/>
      <c r="Q55" s="14"/>
      <c r="R55" s="14"/>
      <c r="S55" s="14"/>
      <c r="T55" s="14"/>
      <c r="U55" s="14"/>
      <c r="V55" s="14"/>
      <c r="W55" s="14"/>
      <c r="X55" s="14"/>
      <c r="Y55" s="14"/>
      <c r="Z55" s="14"/>
      <c r="AA55" s="14"/>
      <c r="AB55" s="14"/>
    </row>
    <row r="56" spans="1:28" x14ac:dyDescent="0.2">
      <c r="A56" s="11" t="s">
        <v>90</v>
      </c>
      <c r="B56" s="11">
        <v>600</v>
      </c>
      <c r="C56" s="11">
        <v>800</v>
      </c>
      <c r="D56" s="11">
        <v>800</v>
      </c>
      <c r="E56" s="11">
        <v>800</v>
      </c>
      <c r="F56" s="11">
        <v>600</v>
      </c>
      <c r="G56" s="11">
        <v>600</v>
      </c>
      <c r="H56" s="11">
        <v>400</v>
      </c>
      <c r="I56" s="11">
        <v>200</v>
      </c>
      <c r="J56" s="11">
        <v>150</v>
      </c>
      <c r="K56" s="11">
        <v>60</v>
      </c>
      <c r="L56" s="11"/>
      <c r="M56" s="14"/>
      <c r="N56" s="14"/>
      <c r="O56" s="14"/>
      <c r="P56" s="14"/>
      <c r="Q56" s="14"/>
      <c r="R56" s="14"/>
      <c r="S56" s="14"/>
      <c r="T56" s="14"/>
      <c r="U56" s="14"/>
      <c r="V56" s="14"/>
      <c r="W56" s="14"/>
      <c r="X56" s="14"/>
      <c r="Y56" s="14"/>
      <c r="Z56" s="14"/>
      <c r="AA56" s="14"/>
      <c r="AB56" s="14"/>
    </row>
    <row r="57" spans="1:28" x14ac:dyDescent="0.2">
      <c r="A57" s="11" t="s">
        <v>91</v>
      </c>
      <c r="B57" s="11"/>
      <c r="C57" s="11"/>
      <c r="D57" s="11"/>
      <c r="E57" s="11"/>
      <c r="F57" s="11"/>
      <c r="G57" s="11"/>
      <c r="H57" s="11"/>
      <c r="I57" s="11"/>
      <c r="J57" s="11"/>
      <c r="K57" s="11"/>
      <c r="L57" s="11"/>
      <c r="M57" s="14"/>
      <c r="N57" s="14"/>
      <c r="O57" s="14"/>
      <c r="P57" s="14"/>
      <c r="Q57" s="14"/>
      <c r="R57" s="14"/>
      <c r="S57" s="14"/>
      <c r="T57" s="14"/>
      <c r="U57" s="14"/>
      <c r="V57" s="14"/>
      <c r="W57" s="14"/>
      <c r="X57" s="14"/>
      <c r="Y57" s="14"/>
      <c r="Z57" s="14"/>
      <c r="AA57" s="14"/>
      <c r="AB57" s="14"/>
    </row>
    <row r="58" spans="1:28" x14ac:dyDescent="0.2">
      <c r="A58" s="11" t="s">
        <v>92</v>
      </c>
      <c r="B58" s="11">
        <v>50</v>
      </c>
      <c r="C58" s="11">
        <v>50</v>
      </c>
      <c r="D58" s="11">
        <v>50</v>
      </c>
      <c r="E58" s="11">
        <v>30</v>
      </c>
      <c r="F58" s="11"/>
      <c r="G58" s="11">
        <v>50</v>
      </c>
      <c r="H58" s="11">
        <v>50</v>
      </c>
      <c r="I58" s="11">
        <v>50</v>
      </c>
      <c r="J58" s="11">
        <v>50</v>
      </c>
      <c r="K58" s="11"/>
      <c r="L58" s="11"/>
      <c r="M58" s="14"/>
      <c r="N58" s="14"/>
      <c r="O58" s="14"/>
      <c r="P58" s="14"/>
      <c r="Q58" s="14"/>
      <c r="R58" s="14"/>
      <c r="S58" s="14"/>
      <c r="T58" s="14"/>
      <c r="U58" s="14"/>
      <c r="V58" s="14"/>
      <c r="W58" s="14"/>
      <c r="X58" s="14"/>
      <c r="Y58" s="14"/>
      <c r="Z58" s="14"/>
      <c r="AA58" s="14"/>
      <c r="AB58" s="14"/>
    </row>
    <row r="59" spans="1:28" x14ac:dyDescent="0.2">
      <c r="A59" s="11" t="s">
        <v>93</v>
      </c>
      <c r="B59" s="11"/>
      <c r="C59" s="11"/>
      <c r="D59" s="11"/>
      <c r="E59" s="11"/>
      <c r="F59" s="11"/>
      <c r="G59" s="11"/>
      <c r="H59" s="11"/>
      <c r="I59" s="11"/>
      <c r="J59" s="11"/>
      <c r="K59" s="11"/>
      <c r="L59" s="11"/>
      <c r="M59" s="14"/>
      <c r="N59" s="14"/>
      <c r="O59" s="14"/>
      <c r="P59" s="14"/>
      <c r="Q59" s="14"/>
      <c r="R59" s="14"/>
      <c r="S59" s="14"/>
      <c r="T59" s="14"/>
      <c r="U59" s="14"/>
      <c r="V59" s="14"/>
      <c r="W59" s="14"/>
      <c r="X59" s="14"/>
      <c r="Y59" s="14"/>
      <c r="Z59" s="14"/>
      <c r="AA59" s="14"/>
      <c r="AB59" s="14"/>
    </row>
    <row r="60" spans="1:28" x14ac:dyDescent="0.2">
      <c r="A60" s="12">
        <f>SUM(B60:L60)</f>
        <v>8112</v>
      </c>
      <c r="B60" s="11">
        <f>SUM(B52:B59)</f>
        <v>900</v>
      </c>
      <c r="C60" s="11">
        <f t="shared" ref="C60:L60" si="3">SUM(C52:C59)</f>
        <v>1100</v>
      </c>
      <c r="D60" s="11">
        <f t="shared" si="3"/>
        <v>1250</v>
      </c>
      <c r="E60" s="11">
        <f t="shared" si="3"/>
        <v>1230</v>
      </c>
      <c r="F60" s="11">
        <f t="shared" si="3"/>
        <v>1000</v>
      </c>
      <c r="G60" s="11">
        <f t="shared" si="3"/>
        <v>1250</v>
      </c>
      <c r="H60" s="11">
        <f t="shared" si="3"/>
        <v>600</v>
      </c>
      <c r="I60" s="11">
        <f t="shared" si="3"/>
        <v>370</v>
      </c>
      <c r="J60" s="11">
        <f t="shared" si="3"/>
        <v>310</v>
      </c>
      <c r="K60" s="11">
        <f t="shared" si="3"/>
        <v>90</v>
      </c>
      <c r="L60" s="11">
        <f t="shared" si="3"/>
        <v>12</v>
      </c>
      <c r="M60" s="14"/>
      <c r="N60" s="14"/>
      <c r="O60" s="14"/>
      <c r="P60" s="14"/>
      <c r="Q60" s="14"/>
      <c r="R60" s="14"/>
      <c r="S60" s="14"/>
      <c r="T60" s="14"/>
      <c r="U60" s="14"/>
      <c r="V60" s="14"/>
      <c r="W60" s="14"/>
      <c r="X60" s="14"/>
      <c r="Y60" s="14"/>
      <c r="Z60" s="14"/>
      <c r="AA60" s="14"/>
      <c r="AB60" s="14"/>
    </row>
    <row r="61" spans="1:28" x14ac:dyDescent="0.2">
      <c r="B61">
        <f>B60*1.28/1000</f>
        <v>1.1519999999999999</v>
      </c>
      <c r="C61">
        <f>C60*1.66/1000</f>
        <v>1.8260000000000001</v>
      </c>
      <c r="D61">
        <f>D60*2.39/1000</f>
        <v>2.9874999999999998</v>
      </c>
      <c r="E61">
        <f>E60*3.09/1000</f>
        <v>3.8007</v>
      </c>
      <c r="F61">
        <f>F60*3.84/1000</f>
        <v>3.84</v>
      </c>
      <c r="G61">
        <f>G60*4.62/1000</f>
        <v>5.7750000000000004</v>
      </c>
      <c r="H61">
        <f>H60*6.26/1000</f>
        <v>3.7559999999999998</v>
      </c>
      <c r="I61">
        <f>I60*8.38/1000</f>
        <v>3.1006000000000005</v>
      </c>
      <c r="J61">
        <f>J60*10.26/1000</f>
        <v>3.1806000000000001</v>
      </c>
      <c r="K61">
        <f>K60*17.15/1000</f>
        <v>1.5434999999999999</v>
      </c>
      <c r="L61">
        <f>L60*26.39/1000</f>
        <v>0.31668000000000002</v>
      </c>
    </row>
    <row r="62" spans="1:28" x14ac:dyDescent="0.2">
      <c r="B62">
        <f>B61*27950</f>
        <v>32198.399999999998</v>
      </c>
      <c r="C62">
        <f>C61*27450</f>
        <v>50123.700000000004</v>
      </c>
      <c r="D62">
        <f>D61*24950</f>
        <v>74538.125</v>
      </c>
      <c r="E62">
        <f>E61*24950</f>
        <v>94827.464999999997</v>
      </c>
      <c r="F62">
        <f>F61*24950</f>
        <v>95808</v>
      </c>
      <c r="G62">
        <f>G61*24650</f>
        <v>142353.75</v>
      </c>
      <c r="H62">
        <f>H61*24650</f>
        <v>92585.4</v>
      </c>
      <c r="I62">
        <f>I61*24650</f>
        <v>76429.790000000008</v>
      </c>
      <c r="J62">
        <f>J61*24650</f>
        <v>78401.790000000008</v>
      </c>
      <c r="K62">
        <f>K61*26550</f>
        <v>40979.924999999996</v>
      </c>
      <c r="L62">
        <f>L61*29450</f>
        <v>9326.2260000000006</v>
      </c>
    </row>
  </sheetData>
  <customSheetViews>
    <customSheetView guid="{D8A421B5-465D-4DED-85B9-46E5C55D23A0}" fitToPage="1" topLeftCell="A31">
      <pane xSplit="1" topLeftCell="B1" activePane="topRight" state="frozen"/>
      <selection pane="topRight" activeCell="I62" sqref="I62"/>
      <pageMargins left="0.27" right="0.2" top="0.44" bottom="0.74803149606299213" header="0.17" footer="0.16"/>
      <pageSetup paperSize="9" scale="65" fitToHeight="8" orientation="landscape" horizontalDpi="0" verticalDpi="0" r:id="rId1"/>
    </customSheetView>
  </customSheetViews>
  <pageMargins left="0.27" right="0.2" top="0.44" bottom="0.74803149606299213" header="0.17" footer="0.16"/>
  <pageSetup paperSize="9" scale="65" fitToHeight="8" orientation="landscape" horizontalDpi="0" verticalDpi="0" r:id="rId2"/>
</worksheet>
</file>

<file path=xl/worksheets/wsSortMap1.xml><?xml version="1.0" encoding="utf-8"?>
<worksheetSortMap xmlns="http://schemas.microsoft.com/office/excel/2006/main">
  <rowSortMap ref="A57:XFD73" count="16">
    <row newVal="56" oldVal="60"/>
    <row newVal="58" oldVal="56"/>
    <row newVal="59" oldVal="58"/>
    <row newVal="60" oldVal="59"/>
    <row newVal="61" oldVal="62"/>
    <row newVal="62" oldVal="63"/>
    <row newVal="63" oldVal="65"/>
    <row newVal="64" oldVal="66"/>
    <row newVal="65" oldVal="67"/>
    <row newVal="66" oldVal="68"/>
    <row newVal="67" oldVal="69"/>
    <row newVal="68" oldVal="70"/>
    <row newVal="69" oldVal="71"/>
    <row newVal="70" oldVal="72"/>
    <row newVal="71" oldVal="61"/>
    <row newVal="72" oldVal="64"/>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общее</vt:lpstr>
      <vt:lpstr>Лист1</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Горячев Н П</dc:creator>
  <cp:lastModifiedBy>User</cp:lastModifiedBy>
  <cp:lastPrinted>2015-01-26T11:06:07Z</cp:lastPrinted>
  <dcterms:created xsi:type="dcterms:W3CDTF">2012-10-16T10:27:53Z</dcterms:created>
  <dcterms:modified xsi:type="dcterms:W3CDTF">2015-02-10T11:03:24Z</dcterms:modified>
</cp:coreProperties>
</file>