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980" windowHeight="1170" activeTab="0"/>
  </bookViews>
  <sheets>
    <sheet name="16г подпис" sheetId="1" r:id="rId1"/>
    <sheet name="Лист2" sheetId="2" r:id="rId2"/>
  </sheets>
  <definedNames>
    <definedName name="_xlnm.Print_Titles" localSheetId="0">'16г подпис'!$7:$9</definedName>
  </definedNames>
  <calcPr fullCalcOnLoad="1"/>
</workbook>
</file>

<file path=xl/sharedStrings.xml><?xml version="1.0" encoding="utf-8"?>
<sst xmlns="http://schemas.openxmlformats.org/spreadsheetml/2006/main" count="347" uniqueCount="152">
  <si>
    <t xml:space="preserve">слесарь 4 р-д </t>
  </si>
  <si>
    <t>слесарь 4 р-д</t>
  </si>
  <si>
    <t>инженер</t>
  </si>
  <si>
    <t>Рассмотрение исходной и 
тех.документации для определения возможности выдачи тех.условий на проектирование надземного г/п</t>
  </si>
  <si>
    <t>Рассмотрение исходной и 
тех.документации для определения возможности выдачи тех.условий на проектирование подземного г/п</t>
  </si>
  <si>
    <t>Рассмотрение исходной и 
тех.документации для определения возможности выдачи тех.условий на проектирование ГРС населенного пункта сельской местности</t>
  </si>
  <si>
    <t>Рассмотрение исходной и 
тех.документации для определения возможности выдачи тех.условий на проектирование ГРС поселка городского типа или микрорайона города с населением до 50 тыс.жителей</t>
  </si>
  <si>
    <t>Рассмотрение исходной и 
тех.документации для определения возможности выдачи тех.условий на проектирование межпоселкового г/п</t>
  </si>
  <si>
    <t>Рассмотрение исходной и 
тех.документации для определения возможности выдачи тех.условий на проектирование ГРП</t>
  </si>
  <si>
    <t>Рассмотрение исходной и 
тех.документации для определения возможности выдачи тех.условий на проектирование ШРП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</si>
  <si>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 с ГРУ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</si>
  <si>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</t>
  </si>
  <si>
    <t>Рассмотрение исходной и 
тех.документации для определения возможности выдачи тех.условий на проектирование ГРС общественного здания производственного назначения</t>
  </si>
  <si>
    <t xml:space="preserve">Рассмотрение исходной и 
тех.документации для определения возможности выдачи тех.условий на установку бытовых г/приборов в производственном, общественном и др.зданиях </t>
  </si>
  <si>
    <t>Рассмотрение исходной и 
тех.документации для определения возможности выдачи тех.условий на реконструкцию ГРП</t>
  </si>
  <si>
    <t>Рассмотрение исходной и 
тех.документации для определения возможности выдачи тех.условий на вынос и(или) демонтаж подземного г/провода</t>
  </si>
  <si>
    <t>Рассмотрение исходной и 
тех.документации для определения возможности выдачи тех.условий на вынос и(или) демонтаж надземного г/провода</t>
  </si>
  <si>
    <t>Рассмотрение исходной и 
тех.документации для определения возможности выдачи тех.условий на реконструкцию ГРП предприятия или котельной</t>
  </si>
  <si>
    <t>Рассмотрение исходной и 
тех.документации для определения возможности выдачи тех.условий на установку промышленного счетчика газа</t>
  </si>
  <si>
    <t>Рассмотрение исходной и 
тех.документации для определения возможности выдачи тех.условий на установку счетчика газа в коммунально-бытовом предприятии</t>
  </si>
  <si>
    <t xml:space="preserve">Рассмотрение исходной и 
тех.документации для определения возможности выдачи тех.условий на перенос существующих бытовых газовых приборов в производственном, общественном здании с учетом согласования </t>
  </si>
  <si>
    <t>Рассмотрение исходной и 
тех.документации для определения возможности выдачи тех.условий на проектирование ГРС жилого дома индивидуальной застройки с учетом согласования</t>
  </si>
  <si>
    <t>Рассмотрение исходной и 
тех.документации для определения возможности выдачи тех.условий на газификацию бани (летней кухни, гаража, теплицы) с учетом согласования</t>
  </si>
  <si>
    <t>Выполнение проекта газификации жилого дома индивидуальной застройки при наличии газовой плиты с вводом до 10 м и г/счетчика; (при необходимости выезда на место обследования применять коэффициент 1,5)</t>
  </si>
  <si>
    <t>при наличии газовой плиты и отопительного прибора с вводом до 10 м и г/счетчика;(при необходимости выезда на место обследования применять коэффициент 1,5)</t>
  </si>
  <si>
    <t>- при наличии газовой плиты, ото-
пительного прибора и проточного водонагревателя с вводом до 10 м и г/счетчика; (при необходимости выезда на место обследования применять коэффициент 1,5)</t>
  </si>
  <si>
    <t>-при наличии газовой плиты, двух отопительных приборов и прото-
чного водонагревателя с вводом до 10 м и г/счетчика. (при установке ввода свыше 10 м, примемять коэффициент 1,25)  (при необходимости выезда на место обследования применять коэффициент 1,5)</t>
  </si>
  <si>
    <t>Выполнение проекта на установку
бытового газового счетчика в
жилом доме (при необходимости выезда на место обследования применять коэффициент 1,5)</t>
  </si>
  <si>
    <t>Выполнение проекта газификации бани, летней кухни с вводом до 10 м;(При установке ввода свыше 10 м, применять коэффициент 1,25). (при необходимости выезда на место обследования применять коэффициент 1,5)</t>
  </si>
  <si>
    <t>Внесение изменений в проект прокладки надземного газопро-
вода (при необходимости выезда на место обследования применять коэффициент 1,5)</t>
  </si>
  <si>
    <t>Объект</t>
  </si>
  <si>
    <t>12.1 рассмотрение исходной и технической документации для определения возможности выдачи тех.условий на проектирование ГРС и согласование проектов</t>
  </si>
  <si>
    <t>Единица измерения</t>
  </si>
  <si>
    <t>Нормы времени на единицу,       чел.ч</t>
  </si>
  <si>
    <t>шт</t>
  </si>
  <si>
    <t>Рассмотрение исходной и 
тех.документации для определения возможности выдачи тех.условий на установку дополнительных г/приборов в жилом доме с учетом согласования</t>
  </si>
  <si>
    <t>Рассмотрение исходной и 
тех.документации для определения возможности выдачи тех.условий на перенос существующих газовых  приборов в жилом доме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</si>
  <si>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на существующем г/п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</si>
  <si>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перенос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</si>
  <si>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дополнительного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</si>
  <si>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проектирование жилого дома от места подключения до приборов с кол-ом квартир до 20 с учетом согласования</t>
  </si>
  <si>
    <t>Рассмотрение исходной и 
тех.документации для определения возможности выдачи тех.условий на проектирование ГРС многоквартирного дома жилого дома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</si>
  <si>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ГРС многоквартирного  жилого дома ШРП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</si>
  <si>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пересечения существующего г/провода автодорогами.волоконно-оптическими линиями связи.водопроводом.канализацией.нефтепроводами и др</t>
  </si>
  <si>
    <t>Рассмотрение исходной и 
тех.документации для определения возможности выдачи тех.условий на установку системы автоматического контроля загазованности в производственном, общественном и др.зданиях с учетом согласования</t>
  </si>
  <si>
    <t>Согласование проекта ГРС поселка городского типа или микрорайона города с населением до 50 тыс.жителей</t>
  </si>
  <si>
    <t>Согласование проекта ГРС населенного пункта сельской местности при количестве домов до 10</t>
  </si>
  <si>
    <t>Согласование проекта ГРС населенного пункта сельской местности при количестве домов до 50</t>
  </si>
  <si>
    <t>Согласование проекта ГРС населенного пункта сельской местности при количестве домов до 100 (на каждые допю10 домов прим.коэф.1,1)</t>
  </si>
  <si>
    <t>Согласование проекта прокладки подземного г/провода в населенном пункте</t>
  </si>
  <si>
    <t>Согласование проекта прокладки надземного г/провода в населенном пункте</t>
  </si>
  <si>
    <t>Согласование проекта прокладки межпоселкового подземного г/провода протяженностью до 5 км</t>
  </si>
  <si>
    <t>Согласование проекта прокладки межпоселкового подземного г/провода протяженностью до 10 км ( на каждые доп.5 км свыше 10 км прим.коэф.1,5)</t>
  </si>
  <si>
    <t>Согласование проекта строительства ГРП</t>
  </si>
  <si>
    <t>Согласование проекта установки ШРП</t>
  </si>
  <si>
    <t>Согласование проекта ГРС предприятия или котельной с ГРУ</t>
  </si>
  <si>
    <t xml:space="preserve">Согласование проекта ГРС предприятия или котельной </t>
  </si>
  <si>
    <t>Согласование проекта ГРС общественного здания производственного назначения</t>
  </si>
  <si>
    <t>Согласование проекта на установку бытовых г/приборов в производственном, общественном и др.зданиях</t>
  </si>
  <si>
    <t>Согласование проекта реконструкции ГРП</t>
  </si>
  <si>
    <t>Согласование проекта на вынос и(или) демонтаж подземного г/провода</t>
  </si>
  <si>
    <t>Согласование проекта на вынос и(или) демонтаж надземного г/провода</t>
  </si>
  <si>
    <t>Согласование проекта реконструкции ГРС предприятия или котельной</t>
  </si>
  <si>
    <t>Согласование проекта на установку промышленного счетчика газа</t>
  </si>
  <si>
    <t>Согласование проекта на установку  счетчика газа в коммунально-бытовом предприятии</t>
  </si>
  <si>
    <t>Согласование проекта ГРС на проектирование жилого дома от места подключения до приборов с кол-ом квартир до 20</t>
  </si>
  <si>
    <t>Согласование проекта ГРС на проектирование жилого дома от места подключения до прибора многоквартирного жилого дома с одним вводом и фасадным г/проводом</t>
  </si>
  <si>
    <t xml:space="preserve">Согласование проекта ГРС на проектирование жилого дома от места подключения до прибора многоквартирного жилого дома </t>
  </si>
  <si>
    <t>Согласование проекта ГРС на проектирование жилого дома от места подключения до прибора многоквартирного жилого дома с ШРП</t>
  </si>
  <si>
    <t>Согласование проекта прокладки других инженерных подземных коммуникаций</t>
  </si>
  <si>
    <t>Согласование места размещения строительства (с выездом на место с коэф.1,5)</t>
  </si>
  <si>
    <t>Пересогласование проекта ГРС поселка городского типа или микрорайона города с населением до 50 тыс.жителей</t>
  </si>
  <si>
    <t>Пересогласование проекта ГРС населенного пункта сельской местности при кол-ве домов до 10</t>
  </si>
  <si>
    <t>Пересогласование проекта ГРС населенного пункта сельской местности при кол-ве домов до 50</t>
  </si>
  <si>
    <t>Пересогласование проекта ГРС населенного пункта сельской местности при кол-ве домов до 100(на каждые доп.10 домов цена увелич.на 10%)</t>
  </si>
  <si>
    <t>Пересогласование проекта прокладки подземного г/провода в населенном пункте</t>
  </si>
  <si>
    <t>Пересогласование проекта прокладки надземного г/провода в населенном пункте</t>
  </si>
  <si>
    <t>Пересогласование проекта прокладки межпоселкового подземного г/провода протяженностью до 5 км</t>
  </si>
  <si>
    <t>Пересогласование проекта прокладки межпоселкового подземного г/провода протяженностью до 10 км (на каждые доп.5км свыше 10км цена увелич.на 50%)</t>
  </si>
  <si>
    <t>Пересогласование проекта строительства ГРП</t>
  </si>
  <si>
    <t>Пересогласование проекта строительства ШРП</t>
  </si>
  <si>
    <t>Пересогласование проекта ГРС предприятия или котельной с ГРУ</t>
  </si>
  <si>
    <t xml:space="preserve">Пересогласование проекта ГРС предприятия или котельной </t>
  </si>
  <si>
    <t>Пересогласование проекта ГРС общественного здания производственного назначения</t>
  </si>
  <si>
    <t>Пересогласование проекта на установку бытовых г/приборов в производственном, общественном и др.зданиях</t>
  </si>
  <si>
    <t>Пересогласование проекта реконструкции ГРП</t>
  </si>
  <si>
    <t>Пересогласование проекта на вынос и(или) демонтаж подземного г/проводареконструкции ГРП</t>
  </si>
  <si>
    <t>Пересогласование проекта на вынос и(или) демонтаж надземного г/проводареконструкции ГРП</t>
  </si>
  <si>
    <t xml:space="preserve">Пересогласование проекта реконструкции ГРС предприятия или котельной </t>
  </si>
  <si>
    <t>Пересогласование проекта на установку промышленного счетчика газа</t>
  </si>
  <si>
    <t>Пересогласование проекта ГРС на проектирование жилого дома от места подключения до приборов с кол-ом квартир до 20</t>
  </si>
  <si>
    <t>Пересогласование проекта ГРС  от места подключения до прибора многоквартирного жилого дома с одним вводом и фасадным г/проводом</t>
  </si>
  <si>
    <t xml:space="preserve">Пересогласование проекта ГРС  от места подключения до прибора многоквартирного жилого дома </t>
  </si>
  <si>
    <t>Пересогласование проекта ГРС  от места подключения до прибора многоквартирного жилого дома при планировании квартир в двух уровнях</t>
  </si>
  <si>
    <t>Пересогласование проекта ГРС  от места подключения до прибора многоквартирного жилого домас ШРП</t>
  </si>
  <si>
    <t>Пересогласование проекта прокладки других инженерных коммуникаций</t>
  </si>
  <si>
    <t>Пересогласование места размещения объекта строительства</t>
  </si>
  <si>
    <t>Подготовка заключения по использованию газообразного топлива</t>
  </si>
  <si>
    <t>Согласование проекта пересечения существующего г/провода автодорогами, волоконно-оптическими линиями связи, водопроводом, канализацией, нефтепроводами и др.</t>
  </si>
  <si>
    <t>Выдача копий архивных документов 
населению на 1 листе</t>
  </si>
  <si>
    <t>Выдача копий архивных документов 
предприятиям на 1 листе</t>
  </si>
  <si>
    <t>Оформление исполнительно-технической 
документации на самовольно установленный г/прибор(плита, колонка, АОГВ, и т.д.) (при отсутствии ИТД)</t>
  </si>
  <si>
    <t>Оформление исполнительно-технической 
документации на газификацию жилого дома (при отсутствии ИТД)</t>
  </si>
  <si>
    <t>для предпри-ятий (без НДС)</t>
  </si>
  <si>
    <t>для населения    (с НДС)</t>
  </si>
  <si>
    <t>Наименование работ (услуг)</t>
  </si>
  <si>
    <t>объект</t>
  </si>
  <si>
    <t>зарплата</t>
  </si>
  <si>
    <t>премия 60%</t>
  </si>
  <si>
    <t>выслуга</t>
  </si>
  <si>
    <t>Цена, руб 2013г</t>
  </si>
  <si>
    <t>цена для населения 13г  с к.0,89</t>
  </si>
  <si>
    <t>Часовая тариф ставка с рост 5,3</t>
  </si>
  <si>
    <t>Себесто-имость, руб</t>
  </si>
  <si>
    <t>Часовой ФОТ бригады, руб</t>
  </si>
  <si>
    <t>Расходы на  оплату труда,        руб</t>
  </si>
  <si>
    <t>зарплата с доплат</t>
  </si>
  <si>
    <t>с начислением на з/п 30,8%</t>
  </si>
  <si>
    <t>с накладными расходами 35%</t>
  </si>
  <si>
    <t>рентабельность для населения 10%</t>
  </si>
  <si>
    <t>рентабельность для предприятий 25%</t>
  </si>
  <si>
    <t>18%</t>
  </si>
  <si>
    <t>2014 год</t>
  </si>
  <si>
    <t>рост</t>
  </si>
  <si>
    <t>2.2 Проектные работы</t>
  </si>
  <si>
    <t>норма времени</t>
  </si>
  <si>
    <t>3. Пуско-наладочные работы, приемка и ввод  в эксплуатацию объектов ГРС</t>
  </si>
  <si>
    <t>Заместитель генерального директора по экономике и финансам</t>
  </si>
  <si>
    <t>УТВЕРЖДАЮ</t>
  </si>
  <si>
    <t>Состав бригады, чел.</t>
  </si>
  <si>
    <t xml:space="preserve"> (с НДС)</t>
  </si>
  <si>
    <t>5. Замена</t>
  </si>
  <si>
    <t>6. Прочие</t>
  </si>
  <si>
    <t>к-5.120</t>
  </si>
  <si>
    <t>к-5.121</t>
  </si>
  <si>
    <t>______________________И.Н. Борисов</t>
  </si>
  <si>
    <t>3.4.         Пуско-наладочные работы</t>
  </si>
  <si>
    <t xml:space="preserve">6.4       Сводные </t>
  </si>
  <si>
    <t>2016 год</t>
  </si>
  <si>
    <t>Генеральный директор АО"Метан"</t>
  </si>
  <si>
    <t>М.А.Филатова</t>
  </si>
  <si>
    <t>________________________________2016 г.</t>
  </si>
  <si>
    <t>Замена газовой подводки с гибкой на гибкую</t>
  </si>
  <si>
    <t>Замена газовой подводки с жёсткой на гибкую</t>
  </si>
  <si>
    <t>к-3.4.26/1</t>
  </si>
  <si>
    <t>к-6.4.4</t>
  </si>
  <si>
    <t>к-6.4.5</t>
  </si>
  <si>
    <r>
      <rPr>
        <b/>
        <sz val="16"/>
        <color indexed="8"/>
        <rFont val="Times New Roman"/>
        <family val="1"/>
      </rPr>
      <t>Дополнения к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прейскуранту цен на услуги АО "Метан" по прочей деятельности </t>
    </r>
    <r>
      <rPr>
        <sz val="16"/>
        <color indexed="8"/>
        <rFont val="Times New Roman"/>
        <family val="1"/>
      </rPr>
      <t xml:space="preserve">
(строительно-монтажные, предпроектные и проектные работы и другие)</t>
    </r>
  </si>
  <si>
    <t xml:space="preserve">комплекс услуг по перемонтажу газового счетчика </t>
  </si>
  <si>
    <t>на комплекс услуг по снятию ЗПУ/КЗН,подключению и пуску газовой плиты</t>
  </si>
  <si>
    <t xml:space="preserve">слесарь 3 р-д </t>
  </si>
  <si>
    <t>Первичный пуск газа в газовое оборудование жилого дома индивидуальной застройки при  установке отопительной горелки (При установке двух отопительных горелок применять коэффициент 1,8; при установке бытового счетчика газа применять коэффициент 1,1). (При повторном пуске газа  прим.к 0,3)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</si>
</sst>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?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;[Red]0.00"/>
    <numFmt numFmtId="171" formatCode="0;[Red]0"/>
    <numFmt numFmtId="172" formatCode="????0"/>
    <numFmt numFmtId="173" formatCode="0.000"/>
    <numFmt numFmtId="174" formatCode="0.0000"/>
    <numFmt numFmtId="175" formatCode="0.0"/>
    <numFmt numFmtId="176" formatCode="0.0%"/>
    <numFmt numFmtId="17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name val="Times New Roman"/>
      <family val="1"/>
    </font>
    <font>
      <sz val="16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10" xfId="0" applyNumberFormat="1" applyFill="1" applyBorder="1" applyAlignment="1">
      <alignment/>
    </xf>
    <xf numFmtId="177" fontId="52" fillId="0" borderId="10" xfId="0" applyNumberFormat="1" applyFont="1" applyFill="1" applyBorder="1" applyAlignment="1">
      <alignment/>
    </xf>
    <xf numFmtId="177" fontId="51" fillId="0" borderId="10" xfId="0" applyNumberFormat="1" applyFont="1" applyBorder="1" applyAlignment="1">
      <alignment/>
    </xf>
    <xf numFmtId="177" fontId="51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42" fillId="13" borderId="11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34" borderId="10" xfId="0" applyNumberFormat="1" applyFont="1" applyFill="1" applyBorder="1" applyAlignment="1">
      <alignment horizontal="left"/>
    </xf>
    <xf numFmtId="0" fontId="5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55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6" fontId="1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/>
    </xf>
    <xf numFmtId="177" fontId="8" fillId="0" borderId="0" xfId="0" applyNumberFormat="1" applyFont="1" applyAlignment="1">
      <alignment/>
    </xf>
    <xf numFmtId="0" fontId="3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177" fontId="54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0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3" sqref="E3"/>
    </sheetView>
  </sheetViews>
  <sheetFormatPr defaultColWidth="9.140625" defaultRowHeight="15"/>
  <cols>
    <col min="1" max="1" width="5.57421875" style="1" customWidth="1"/>
    <col min="2" max="2" width="11.140625" style="4" customWidth="1"/>
    <col min="3" max="3" width="89.28125" style="25" customWidth="1"/>
    <col min="4" max="4" width="11.140625" style="1" customWidth="1"/>
    <col min="5" max="5" width="24.7109375" style="21" customWidth="1"/>
    <col min="6" max="10" width="9.28125" style="1" hidden="1" customWidth="1"/>
    <col min="11" max="11" width="9.140625" style="1" hidden="1" customWidth="1"/>
    <col min="12" max="12" width="9.8515625" style="1" hidden="1" customWidth="1"/>
    <col min="13" max="22" width="9.140625" style="1" hidden="1" customWidth="1"/>
    <col min="23" max="23" width="9.00390625" style="20" hidden="1" customWidth="1"/>
    <col min="24" max="24" width="12.421875" style="35" hidden="1" customWidth="1"/>
    <col min="25" max="25" width="7.8515625" style="44" hidden="1" customWidth="1"/>
    <col min="26" max="28" width="0" style="1" hidden="1" customWidth="1"/>
    <col min="29" max="29" width="18.7109375" style="1" customWidth="1"/>
    <col min="30" max="30" width="4.28125" style="1" customWidth="1"/>
    <col min="31" max="16384" width="9.140625" style="1" customWidth="1"/>
  </cols>
  <sheetData>
    <row r="1" spans="4:30" ht="34.5" customHeight="1">
      <c r="D1" s="82" t="s">
        <v>128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84"/>
      <c r="AA1" s="85"/>
      <c r="AB1" s="85"/>
      <c r="AC1" s="86"/>
      <c r="AD1" s="86"/>
    </row>
    <row r="2" spans="4:30" ht="34.5" customHeight="1">
      <c r="D2" s="56" t="s">
        <v>139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83"/>
      <c r="Z2" s="84"/>
      <c r="AA2" s="85"/>
      <c r="AB2" s="85"/>
      <c r="AC2" s="86"/>
      <c r="AD2" s="86"/>
    </row>
    <row r="3" spans="4:30" ht="34.5" customHeight="1">
      <c r="D3" s="56" t="s">
        <v>135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3"/>
      <c r="Z3" s="84"/>
      <c r="AA3" s="85"/>
      <c r="AB3" s="85"/>
      <c r="AC3" s="86"/>
      <c r="AD3" s="86"/>
    </row>
    <row r="4" spans="4:30" ht="19.5" customHeight="1">
      <c r="D4" s="56" t="s">
        <v>141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87"/>
      <c r="Z4" s="85"/>
      <c r="AA4" s="85"/>
      <c r="AB4" s="85"/>
      <c r="AC4" s="85"/>
      <c r="AD4" s="85"/>
    </row>
    <row r="5" ht="45.75" customHeight="1"/>
    <row r="6" spans="2:24" ht="88.5" customHeight="1">
      <c r="B6" s="58" t="s">
        <v>147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12" ht="16.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L7" s="3"/>
    </row>
    <row r="8" spans="2:29" ht="15" customHeight="1">
      <c r="B8" s="60" t="s">
        <v>105</v>
      </c>
      <c r="C8" s="60"/>
      <c r="D8" s="81" t="s">
        <v>32</v>
      </c>
      <c r="E8" s="60" t="s">
        <v>129</v>
      </c>
      <c r="F8" s="57" t="s">
        <v>114</v>
      </c>
      <c r="G8" s="57" t="s">
        <v>33</v>
      </c>
      <c r="H8" s="57" t="s">
        <v>115</v>
      </c>
      <c r="I8" s="57" t="s">
        <v>113</v>
      </c>
      <c r="J8" s="61" t="s">
        <v>110</v>
      </c>
      <c r="K8" s="61"/>
      <c r="L8" s="61" t="s">
        <v>111</v>
      </c>
      <c r="M8" s="57" t="s">
        <v>33</v>
      </c>
      <c r="N8" s="57" t="s">
        <v>112</v>
      </c>
      <c r="O8" s="57" t="s">
        <v>107</v>
      </c>
      <c r="P8" s="57" t="s">
        <v>108</v>
      </c>
      <c r="Q8" s="5" t="s">
        <v>109</v>
      </c>
      <c r="R8" s="57" t="s">
        <v>116</v>
      </c>
      <c r="S8" s="57" t="s">
        <v>117</v>
      </c>
      <c r="T8" s="57" t="s">
        <v>118</v>
      </c>
      <c r="U8" s="57" t="s">
        <v>120</v>
      </c>
      <c r="V8" s="57" t="s">
        <v>119</v>
      </c>
      <c r="W8" s="66" t="s">
        <v>125</v>
      </c>
      <c r="X8" s="36" t="s">
        <v>122</v>
      </c>
      <c r="Y8" s="45" t="s">
        <v>123</v>
      </c>
      <c r="Z8" s="2"/>
      <c r="AA8" s="2"/>
      <c r="AB8" s="2"/>
      <c r="AC8" s="36" t="s">
        <v>138</v>
      </c>
    </row>
    <row r="9" spans="2:29" ht="30.75" customHeight="1">
      <c r="B9" s="60"/>
      <c r="C9" s="60"/>
      <c r="D9" s="81"/>
      <c r="E9" s="60"/>
      <c r="F9" s="57"/>
      <c r="G9" s="57"/>
      <c r="H9" s="57"/>
      <c r="I9" s="57"/>
      <c r="J9" s="5" t="s">
        <v>103</v>
      </c>
      <c r="K9" s="6" t="s">
        <v>104</v>
      </c>
      <c r="L9" s="61"/>
      <c r="M9" s="57"/>
      <c r="N9" s="57"/>
      <c r="O9" s="57"/>
      <c r="P9" s="57"/>
      <c r="Q9" s="5" t="s">
        <v>121</v>
      </c>
      <c r="R9" s="57"/>
      <c r="S9" s="57"/>
      <c r="T9" s="57"/>
      <c r="U9" s="57"/>
      <c r="V9" s="57"/>
      <c r="W9" s="66"/>
      <c r="X9" s="37" t="s">
        <v>130</v>
      </c>
      <c r="Y9" s="45"/>
      <c r="Z9" s="2"/>
      <c r="AA9" s="2"/>
      <c r="AB9" s="2"/>
      <c r="AC9" s="37" t="s">
        <v>130</v>
      </c>
    </row>
    <row r="10" spans="2:29" s="7" customFormat="1" ht="26.25" customHeight="1">
      <c r="B10" s="67" t="s">
        <v>126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9"/>
      <c r="AA10" s="9"/>
      <c r="AB10" s="9"/>
      <c r="AC10" s="38"/>
    </row>
    <row r="11" spans="2:29" s="7" customFormat="1" ht="18.75" customHeight="1">
      <c r="B11" s="68" t="s">
        <v>136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9"/>
      <c r="AA11" s="9"/>
      <c r="AB11" s="9"/>
      <c r="AC11" s="38"/>
    </row>
    <row r="12" spans="2:29" s="16" customFormat="1" ht="78.75" customHeight="1">
      <c r="B12" s="17" t="s">
        <v>144</v>
      </c>
      <c r="C12" s="31" t="s">
        <v>151</v>
      </c>
      <c r="D12" s="15" t="s">
        <v>106</v>
      </c>
      <c r="E12" s="52" t="s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30">
        <v>2.88</v>
      </c>
      <c r="X12" s="39">
        <v>596.0952764743679</v>
      </c>
      <c r="Y12" s="46" t="e">
        <f>#REF!/X12</f>
        <v>#REF!</v>
      </c>
      <c r="Z12" s="18"/>
      <c r="AA12" s="18"/>
      <c r="AB12" s="18"/>
      <c r="AC12" s="38">
        <v>406.29</v>
      </c>
    </row>
    <row r="13" spans="2:29" s="10" customFormat="1" ht="21" customHeight="1" hidden="1">
      <c r="B13" s="69" t="s">
        <v>31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47"/>
      <c r="Z13" s="11"/>
      <c r="AA13" s="11"/>
      <c r="AB13" s="11"/>
      <c r="AC13" s="38"/>
    </row>
    <row r="14" spans="2:29" s="10" customFormat="1" ht="45" hidden="1">
      <c r="B14" s="12"/>
      <c r="C14" s="70" t="s">
        <v>6</v>
      </c>
      <c r="D14" s="11" t="s">
        <v>106</v>
      </c>
      <c r="E14" s="22" t="s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71"/>
      <c r="X14" s="41"/>
      <c r="Y14" s="47"/>
      <c r="Z14" s="11"/>
      <c r="AA14" s="11"/>
      <c r="AB14" s="11"/>
      <c r="AC14" s="38"/>
    </row>
    <row r="15" spans="2:29" s="10" customFormat="1" ht="45" hidden="1">
      <c r="B15" s="12"/>
      <c r="C15" s="70" t="s">
        <v>5</v>
      </c>
      <c r="D15" s="11" t="s">
        <v>106</v>
      </c>
      <c r="E15" s="22" t="s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1"/>
      <c r="X15" s="41"/>
      <c r="Y15" s="47"/>
      <c r="Z15" s="11"/>
      <c r="AA15" s="11"/>
      <c r="AB15" s="11"/>
      <c r="AC15" s="38"/>
    </row>
    <row r="16" spans="2:29" s="10" customFormat="1" ht="45" hidden="1">
      <c r="B16" s="12"/>
      <c r="C16" s="70" t="s">
        <v>4</v>
      </c>
      <c r="D16" s="11" t="s">
        <v>106</v>
      </c>
      <c r="E16" s="22" t="s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71"/>
      <c r="X16" s="41"/>
      <c r="Y16" s="47"/>
      <c r="Z16" s="11"/>
      <c r="AA16" s="11"/>
      <c r="AB16" s="11"/>
      <c r="AC16" s="38"/>
    </row>
    <row r="17" spans="2:29" s="10" customFormat="1" ht="45" hidden="1">
      <c r="B17" s="12"/>
      <c r="C17" s="70" t="s">
        <v>3</v>
      </c>
      <c r="D17" s="11" t="s">
        <v>106</v>
      </c>
      <c r="E17" s="22" t="s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1"/>
      <c r="X17" s="41"/>
      <c r="Y17" s="47"/>
      <c r="Z17" s="11"/>
      <c r="AA17" s="11"/>
      <c r="AB17" s="11"/>
      <c r="AC17" s="38"/>
    </row>
    <row r="18" spans="2:29" s="10" customFormat="1" ht="45" hidden="1">
      <c r="B18" s="12"/>
      <c r="C18" s="70" t="s">
        <v>7</v>
      </c>
      <c r="D18" s="11" t="s">
        <v>106</v>
      </c>
      <c r="E18" s="22" t="s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71"/>
      <c r="X18" s="41"/>
      <c r="Y18" s="47"/>
      <c r="Z18" s="11"/>
      <c r="AA18" s="11"/>
      <c r="AB18" s="11"/>
      <c r="AC18" s="38"/>
    </row>
    <row r="19" spans="2:29" s="10" customFormat="1" ht="30" hidden="1">
      <c r="B19" s="12"/>
      <c r="C19" s="70" t="s">
        <v>8</v>
      </c>
      <c r="D19" s="11" t="s">
        <v>106</v>
      </c>
      <c r="E19" s="22" t="s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71"/>
      <c r="X19" s="41"/>
      <c r="Y19" s="47"/>
      <c r="Z19" s="11"/>
      <c r="AA19" s="11"/>
      <c r="AB19" s="11"/>
      <c r="AC19" s="38"/>
    </row>
    <row r="20" spans="2:29" s="10" customFormat="1" ht="30" hidden="1">
      <c r="B20" s="12"/>
      <c r="C20" s="70" t="s">
        <v>9</v>
      </c>
      <c r="D20" s="11" t="s">
        <v>106</v>
      </c>
      <c r="E20" s="22" t="s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1"/>
      <c r="X20" s="41"/>
      <c r="Y20" s="47"/>
      <c r="Z20" s="11"/>
      <c r="AA20" s="11"/>
      <c r="AB20" s="11"/>
      <c r="AC20" s="38"/>
    </row>
    <row r="21" spans="2:29" s="10" customFormat="1" ht="45" hidden="1">
      <c r="B21" s="12"/>
      <c r="C21" s="70" t="s">
        <v>10</v>
      </c>
      <c r="D21" s="11" t="s">
        <v>106</v>
      </c>
      <c r="E21" s="22" t="s">
        <v>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1"/>
      <c r="X21" s="41"/>
      <c r="Y21" s="47"/>
      <c r="Z21" s="11"/>
      <c r="AA21" s="11"/>
      <c r="AB21" s="11"/>
      <c r="AC21" s="38"/>
    </row>
    <row r="22" spans="2:29" s="10" customFormat="1" ht="45" hidden="1">
      <c r="B22" s="12"/>
      <c r="C22" s="70" t="s">
        <v>11</v>
      </c>
      <c r="D22" s="11" t="s">
        <v>106</v>
      </c>
      <c r="E22" s="22" t="s">
        <v>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71"/>
      <c r="X22" s="41"/>
      <c r="Y22" s="47"/>
      <c r="Z22" s="11"/>
      <c r="AA22" s="11"/>
      <c r="AB22" s="11"/>
      <c r="AC22" s="38"/>
    </row>
    <row r="23" spans="2:29" s="10" customFormat="1" ht="45" hidden="1">
      <c r="B23" s="12"/>
      <c r="C23" s="70" t="s">
        <v>12</v>
      </c>
      <c r="D23" s="11" t="s">
        <v>106</v>
      </c>
      <c r="E23" s="22" t="s">
        <v>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71"/>
      <c r="X23" s="41"/>
      <c r="Y23" s="47"/>
      <c r="Z23" s="11"/>
      <c r="AA23" s="11"/>
      <c r="AB23" s="11"/>
      <c r="AC23" s="38"/>
    </row>
    <row r="24" spans="2:29" s="10" customFormat="1" ht="45" hidden="1">
      <c r="B24" s="12"/>
      <c r="C24" s="70" t="s">
        <v>13</v>
      </c>
      <c r="D24" s="11" t="s">
        <v>106</v>
      </c>
      <c r="E24" s="22" t="s">
        <v>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71"/>
      <c r="X24" s="41"/>
      <c r="Y24" s="47"/>
      <c r="Z24" s="11"/>
      <c r="AA24" s="11"/>
      <c r="AB24" s="11"/>
      <c r="AC24" s="38"/>
    </row>
    <row r="25" spans="2:29" s="10" customFormat="1" ht="30" hidden="1">
      <c r="B25" s="12"/>
      <c r="C25" s="70" t="s">
        <v>14</v>
      </c>
      <c r="D25" s="11" t="s">
        <v>106</v>
      </c>
      <c r="E25" s="22" t="s">
        <v>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1"/>
      <c r="X25" s="41"/>
      <c r="Y25" s="47"/>
      <c r="Z25" s="11"/>
      <c r="AA25" s="11"/>
      <c r="AB25" s="11"/>
      <c r="AC25" s="38"/>
    </row>
    <row r="26" spans="2:29" s="10" customFormat="1" ht="45" hidden="1">
      <c r="B26" s="12"/>
      <c r="C26" s="70" t="s">
        <v>15</v>
      </c>
      <c r="D26" s="11" t="s">
        <v>106</v>
      </c>
      <c r="E26" s="22" t="s">
        <v>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71"/>
      <c r="X26" s="41"/>
      <c r="Y26" s="47"/>
      <c r="Z26" s="11"/>
      <c r="AA26" s="11"/>
      <c r="AB26" s="11"/>
      <c r="AC26" s="38"/>
    </row>
    <row r="27" spans="2:29" s="10" customFormat="1" ht="45" hidden="1">
      <c r="B27" s="12"/>
      <c r="C27" s="70" t="s">
        <v>16</v>
      </c>
      <c r="D27" s="11" t="s">
        <v>106</v>
      </c>
      <c r="E27" s="22" t="s"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1"/>
      <c r="X27" s="41"/>
      <c r="Y27" s="47"/>
      <c r="Z27" s="11"/>
      <c r="AA27" s="11"/>
      <c r="AB27" s="11"/>
      <c r="AC27" s="38"/>
    </row>
    <row r="28" spans="2:29" s="10" customFormat="1" ht="45" hidden="1">
      <c r="B28" s="12"/>
      <c r="C28" s="70" t="s">
        <v>17</v>
      </c>
      <c r="D28" s="11" t="s">
        <v>106</v>
      </c>
      <c r="E28" s="22" t="s">
        <v>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71"/>
      <c r="X28" s="41"/>
      <c r="Y28" s="47"/>
      <c r="Z28" s="11"/>
      <c r="AA28" s="11"/>
      <c r="AB28" s="11"/>
      <c r="AC28" s="38"/>
    </row>
    <row r="29" spans="2:29" s="10" customFormat="1" ht="45" hidden="1">
      <c r="B29" s="12"/>
      <c r="C29" s="70" t="s">
        <v>18</v>
      </c>
      <c r="D29" s="11" t="s">
        <v>106</v>
      </c>
      <c r="E29" s="22" t="s">
        <v>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71"/>
      <c r="X29" s="41"/>
      <c r="Y29" s="47"/>
      <c r="Z29" s="11"/>
      <c r="AA29" s="11"/>
      <c r="AB29" s="11"/>
      <c r="AC29" s="38"/>
    </row>
    <row r="30" spans="2:29" s="10" customFormat="1" ht="45" hidden="1">
      <c r="B30" s="12"/>
      <c r="C30" s="70" t="s">
        <v>19</v>
      </c>
      <c r="D30" s="11" t="s">
        <v>106</v>
      </c>
      <c r="E30" s="22" t="s"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71"/>
      <c r="X30" s="41"/>
      <c r="Y30" s="47"/>
      <c r="Z30" s="11"/>
      <c r="AA30" s="11"/>
      <c r="AB30" s="11"/>
      <c r="AC30" s="38"/>
    </row>
    <row r="31" spans="2:29" s="10" customFormat="1" ht="108" customHeight="1" hidden="1">
      <c r="B31" s="12"/>
      <c r="C31" s="70" t="s">
        <v>20</v>
      </c>
      <c r="D31" s="11" t="s">
        <v>106</v>
      </c>
      <c r="E31" s="22" t="s">
        <v>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71"/>
      <c r="X31" s="41"/>
      <c r="Y31" s="47"/>
      <c r="Z31" s="11"/>
      <c r="AA31" s="11"/>
      <c r="AB31" s="11"/>
      <c r="AC31" s="38"/>
    </row>
    <row r="32" spans="2:29" s="10" customFormat="1" ht="45" hidden="1">
      <c r="B32" s="12"/>
      <c r="C32" s="70" t="s">
        <v>21</v>
      </c>
      <c r="D32" s="11" t="s">
        <v>106</v>
      </c>
      <c r="E32" s="22" t="s">
        <v>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71"/>
      <c r="X32" s="41"/>
      <c r="Y32" s="47"/>
      <c r="Z32" s="11"/>
      <c r="AA32" s="11"/>
      <c r="AB32" s="11"/>
      <c r="AC32" s="38"/>
    </row>
    <row r="33" spans="2:29" s="10" customFormat="1" ht="45" hidden="1">
      <c r="B33" s="12"/>
      <c r="C33" s="70" t="s">
        <v>22</v>
      </c>
      <c r="D33" s="11" t="s">
        <v>106</v>
      </c>
      <c r="E33" s="22" t="s">
        <v>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71"/>
      <c r="X33" s="41"/>
      <c r="Y33" s="47"/>
      <c r="Z33" s="11"/>
      <c r="AA33" s="11"/>
      <c r="AB33" s="11"/>
      <c r="AC33" s="38"/>
    </row>
    <row r="34" spans="2:29" s="10" customFormat="1" ht="45" hidden="1">
      <c r="B34" s="12"/>
      <c r="C34" s="70" t="s">
        <v>35</v>
      </c>
      <c r="D34" s="11" t="s">
        <v>106</v>
      </c>
      <c r="E34" s="22" t="s">
        <v>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71"/>
      <c r="X34" s="41"/>
      <c r="Y34" s="47"/>
      <c r="Z34" s="11"/>
      <c r="AA34" s="11"/>
      <c r="AB34" s="11"/>
      <c r="AC34" s="38"/>
    </row>
    <row r="35" spans="2:29" s="10" customFormat="1" ht="45" hidden="1">
      <c r="B35" s="12"/>
      <c r="C35" s="70" t="s">
        <v>36</v>
      </c>
      <c r="D35" s="11" t="s">
        <v>106</v>
      </c>
      <c r="E35" s="22" t="s">
        <v>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71"/>
      <c r="X35" s="41"/>
      <c r="Y35" s="47"/>
      <c r="Z35" s="11"/>
      <c r="AA35" s="11"/>
      <c r="AB35" s="11"/>
      <c r="AC35" s="38"/>
    </row>
    <row r="36" spans="2:29" s="10" customFormat="1" ht="45" hidden="1">
      <c r="B36" s="12"/>
      <c r="C36" s="70" t="s">
        <v>37</v>
      </c>
      <c r="D36" s="11" t="s">
        <v>106</v>
      </c>
      <c r="E36" s="22" t="s">
        <v>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71"/>
      <c r="X36" s="41"/>
      <c r="Y36" s="47"/>
      <c r="Z36" s="11"/>
      <c r="AA36" s="11"/>
      <c r="AB36" s="11"/>
      <c r="AC36" s="38"/>
    </row>
    <row r="37" spans="2:29" s="10" customFormat="1" ht="95.25" customHeight="1" hidden="1">
      <c r="B37" s="12"/>
      <c r="C37" s="70" t="s">
        <v>38</v>
      </c>
      <c r="D37" s="11" t="s">
        <v>106</v>
      </c>
      <c r="E37" s="22" t="s">
        <v>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71"/>
      <c r="X37" s="41"/>
      <c r="Y37" s="47"/>
      <c r="Z37" s="11"/>
      <c r="AA37" s="11"/>
      <c r="AB37" s="11"/>
      <c r="AC37" s="38"/>
    </row>
    <row r="38" spans="2:29" s="10" customFormat="1" ht="45" hidden="1">
      <c r="B38" s="12"/>
      <c r="C38" s="70" t="s">
        <v>39</v>
      </c>
      <c r="D38" s="11" t="s">
        <v>106</v>
      </c>
      <c r="E38" s="22" t="s">
        <v>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71"/>
      <c r="X38" s="41"/>
      <c r="Y38" s="47"/>
      <c r="Z38" s="11"/>
      <c r="AA38" s="11"/>
      <c r="AB38" s="11"/>
      <c r="AC38" s="38"/>
    </row>
    <row r="39" spans="2:29" s="10" customFormat="1" ht="108" customHeight="1" hidden="1">
      <c r="B39" s="12"/>
      <c r="C39" s="70" t="s">
        <v>40</v>
      </c>
      <c r="D39" s="11" t="s">
        <v>106</v>
      </c>
      <c r="E39" s="22" t="s">
        <v>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71"/>
      <c r="X39" s="41"/>
      <c r="Y39" s="47"/>
      <c r="Z39" s="11"/>
      <c r="AA39" s="11"/>
      <c r="AB39" s="11"/>
      <c r="AC39" s="38"/>
    </row>
    <row r="40" spans="2:29" s="10" customFormat="1" ht="45" hidden="1">
      <c r="B40" s="12"/>
      <c r="C40" s="70" t="s">
        <v>41</v>
      </c>
      <c r="D40" s="11" t="s">
        <v>106</v>
      </c>
      <c r="E40" s="22" t="s">
        <v>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71"/>
      <c r="X40" s="41"/>
      <c r="Y40" s="47"/>
      <c r="Z40" s="11"/>
      <c r="AA40" s="11"/>
      <c r="AB40" s="11"/>
      <c r="AC40" s="38"/>
    </row>
    <row r="41" spans="2:29" s="10" customFormat="1" ht="45" hidden="1">
      <c r="B41" s="12"/>
      <c r="C41" s="70" t="s">
        <v>42</v>
      </c>
      <c r="D41" s="11" t="s">
        <v>106</v>
      </c>
      <c r="E41" s="22" t="s">
        <v>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71"/>
      <c r="X41" s="41"/>
      <c r="Y41" s="47"/>
      <c r="Z41" s="11"/>
      <c r="AA41" s="11"/>
      <c r="AB41" s="11"/>
      <c r="AC41" s="38"/>
    </row>
    <row r="42" spans="2:29" s="10" customFormat="1" ht="30" hidden="1">
      <c r="B42" s="12"/>
      <c r="C42" s="70" t="s">
        <v>45</v>
      </c>
      <c r="D42" s="11" t="s">
        <v>106</v>
      </c>
      <c r="E42" s="22" t="s">
        <v>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71"/>
      <c r="X42" s="41"/>
      <c r="Y42" s="47"/>
      <c r="Z42" s="11"/>
      <c r="AA42" s="11"/>
      <c r="AB42" s="11"/>
      <c r="AC42" s="38"/>
    </row>
    <row r="43" spans="2:29" s="10" customFormat="1" ht="15.75" hidden="1">
      <c r="B43" s="12"/>
      <c r="C43" s="70" t="s">
        <v>46</v>
      </c>
      <c r="D43" s="11" t="s">
        <v>106</v>
      </c>
      <c r="E43" s="22" t="s">
        <v>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1"/>
      <c r="X43" s="41"/>
      <c r="Y43" s="47"/>
      <c r="Z43" s="11"/>
      <c r="AA43" s="11"/>
      <c r="AB43" s="11"/>
      <c r="AC43" s="38"/>
    </row>
    <row r="44" spans="2:29" s="10" customFormat="1" ht="15.75" hidden="1">
      <c r="B44" s="12"/>
      <c r="C44" s="70" t="s">
        <v>47</v>
      </c>
      <c r="D44" s="11" t="s">
        <v>106</v>
      </c>
      <c r="E44" s="22" t="s">
        <v>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71"/>
      <c r="X44" s="41"/>
      <c r="Y44" s="47"/>
      <c r="Z44" s="11"/>
      <c r="AA44" s="11"/>
      <c r="AB44" s="11"/>
      <c r="AC44" s="38"/>
    </row>
    <row r="45" spans="2:29" s="10" customFormat="1" ht="30" hidden="1">
      <c r="B45" s="12"/>
      <c r="C45" s="70" t="s">
        <v>48</v>
      </c>
      <c r="D45" s="11" t="s">
        <v>106</v>
      </c>
      <c r="E45" s="22" t="s">
        <v>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71"/>
      <c r="X45" s="41"/>
      <c r="Y45" s="47"/>
      <c r="Z45" s="11"/>
      <c r="AA45" s="11"/>
      <c r="AB45" s="11"/>
      <c r="AC45" s="38"/>
    </row>
    <row r="46" spans="2:29" s="10" customFormat="1" ht="15.75" hidden="1">
      <c r="B46" s="12"/>
      <c r="C46" s="70" t="s">
        <v>49</v>
      </c>
      <c r="D46" s="11" t="s">
        <v>106</v>
      </c>
      <c r="E46" s="22" t="s">
        <v>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71"/>
      <c r="X46" s="41"/>
      <c r="Y46" s="47"/>
      <c r="Z46" s="11"/>
      <c r="AA46" s="11"/>
      <c r="AB46" s="11"/>
      <c r="AC46" s="38"/>
    </row>
    <row r="47" spans="2:29" s="10" customFormat="1" ht="15.75" hidden="1">
      <c r="B47" s="12"/>
      <c r="C47" s="70" t="s">
        <v>50</v>
      </c>
      <c r="D47" s="11" t="s">
        <v>106</v>
      </c>
      <c r="E47" s="22" t="s">
        <v>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71"/>
      <c r="X47" s="41"/>
      <c r="Y47" s="47"/>
      <c r="Z47" s="11"/>
      <c r="AA47" s="11"/>
      <c r="AB47" s="11"/>
      <c r="AC47" s="38"/>
    </row>
    <row r="48" spans="2:29" s="10" customFormat="1" ht="30" hidden="1">
      <c r="B48" s="12"/>
      <c r="C48" s="70" t="s">
        <v>51</v>
      </c>
      <c r="D48" s="11" t="s">
        <v>106</v>
      </c>
      <c r="E48" s="22" t="s">
        <v>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71"/>
      <c r="X48" s="41"/>
      <c r="Y48" s="47"/>
      <c r="Z48" s="11"/>
      <c r="AA48" s="11"/>
      <c r="AB48" s="11"/>
      <c r="AC48" s="38"/>
    </row>
    <row r="49" spans="2:29" s="10" customFormat="1" ht="30" hidden="1">
      <c r="B49" s="12"/>
      <c r="C49" s="70" t="s">
        <v>52</v>
      </c>
      <c r="D49" s="11" t="s">
        <v>106</v>
      </c>
      <c r="E49" s="22" t="s">
        <v>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71"/>
      <c r="X49" s="41"/>
      <c r="Y49" s="47"/>
      <c r="Z49" s="11"/>
      <c r="AA49" s="11"/>
      <c r="AB49" s="11"/>
      <c r="AC49" s="38"/>
    </row>
    <row r="50" spans="2:29" s="10" customFormat="1" ht="15.75" hidden="1">
      <c r="B50" s="12"/>
      <c r="C50" s="70" t="s">
        <v>53</v>
      </c>
      <c r="D50" s="11" t="s">
        <v>106</v>
      </c>
      <c r="E50" s="22" t="s">
        <v>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71"/>
      <c r="X50" s="41"/>
      <c r="Y50" s="47"/>
      <c r="Z50" s="11"/>
      <c r="AA50" s="11"/>
      <c r="AB50" s="11"/>
      <c r="AC50" s="38"/>
    </row>
    <row r="51" spans="2:29" s="10" customFormat="1" ht="15.75" hidden="1">
      <c r="B51" s="12"/>
      <c r="C51" s="70" t="s">
        <v>54</v>
      </c>
      <c r="D51" s="11" t="s">
        <v>106</v>
      </c>
      <c r="E51" s="22" t="s">
        <v>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71"/>
      <c r="X51" s="41"/>
      <c r="Y51" s="47"/>
      <c r="Z51" s="11"/>
      <c r="AA51" s="11"/>
      <c r="AB51" s="11"/>
      <c r="AC51" s="38"/>
    </row>
    <row r="52" spans="2:29" s="10" customFormat="1" ht="15.75" hidden="1">
      <c r="B52" s="12"/>
      <c r="C52" s="70" t="s">
        <v>55</v>
      </c>
      <c r="D52" s="11" t="s">
        <v>106</v>
      </c>
      <c r="E52" s="22" t="s">
        <v>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71"/>
      <c r="X52" s="41"/>
      <c r="Y52" s="47"/>
      <c r="Z52" s="11"/>
      <c r="AA52" s="11"/>
      <c r="AB52" s="11"/>
      <c r="AC52" s="38"/>
    </row>
    <row r="53" spans="2:29" s="10" customFormat="1" ht="15.75" hidden="1">
      <c r="B53" s="12"/>
      <c r="C53" s="70" t="s">
        <v>56</v>
      </c>
      <c r="D53" s="11" t="s">
        <v>106</v>
      </c>
      <c r="E53" s="22" t="s">
        <v>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71"/>
      <c r="X53" s="41"/>
      <c r="Y53" s="47"/>
      <c r="Z53" s="11"/>
      <c r="AA53" s="11"/>
      <c r="AB53" s="11"/>
      <c r="AC53" s="38"/>
    </row>
    <row r="54" spans="2:29" s="10" customFormat="1" ht="15.75" hidden="1">
      <c r="B54" s="12"/>
      <c r="C54" s="70" t="s">
        <v>57</v>
      </c>
      <c r="D54" s="11" t="s">
        <v>106</v>
      </c>
      <c r="E54" s="22" t="s">
        <v>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71"/>
      <c r="X54" s="41"/>
      <c r="Y54" s="47"/>
      <c r="Z54" s="11"/>
      <c r="AA54" s="11"/>
      <c r="AB54" s="11"/>
      <c r="AC54" s="38"/>
    </row>
    <row r="55" spans="2:29" s="10" customFormat="1" ht="30" hidden="1">
      <c r="B55" s="12"/>
      <c r="C55" s="70" t="s">
        <v>58</v>
      </c>
      <c r="D55" s="11" t="s">
        <v>106</v>
      </c>
      <c r="E55" s="22" t="s">
        <v>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71"/>
      <c r="X55" s="41"/>
      <c r="Y55" s="47"/>
      <c r="Z55" s="11"/>
      <c r="AA55" s="11"/>
      <c r="AB55" s="11"/>
      <c r="AC55" s="38"/>
    </row>
    <row r="56" spans="2:29" s="10" customFormat="1" ht="15.75" hidden="1">
      <c r="B56" s="12"/>
      <c r="C56" s="70" t="s">
        <v>59</v>
      </c>
      <c r="D56" s="11" t="s">
        <v>106</v>
      </c>
      <c r="E56" s="22" t="s">
        <v>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71"/>
      <c r="X56" s="41"/>
      <c r="Y56" s="47"/>
      <c r="Z56" s="11"/>
      <c r="AA56" s="11"/>
      <c r="AB56" s="11"/>
      <c r="AC56" s="38"/>
    </row>
    <row r="57" spans="2:29" s="10" customFormat="1" ht="15.75" hidden="1">
      <c r="B57" s="12"/>
      <c r="C57" s="70" t="s">
        <v>60</v>
      </c>
      <c r="D57" s="11" t="s">
        <v>106</v>
      </c>
      <c r="E57" s="22" t="s">
        <v>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71"/>
      <c r="X57" s="41"/>
      <c r="Y57" s="47"/>
      <c r="Z57" s="11"/>
      <c r="AA57" s="11"/>
      <c r="AB57" s="11"/>
      <c r="AC57" s="38"/>
    </row>
    <row r="58" spans="2:29" s="10" customFormat="1" ht="15.75" hidden="1">
      <c r="B58" s="12"/>
      <c r="C58" s="70" t="s">
        <v>61</v>
      </c>
      <c r="D58" s="11" t="s">
        <v>106</v>
      </c>
      <c r="E58" s="22" t="s">
        <v>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71"/>
      <c r="X58" s="41"/>
      <c r="Y58" s="47"/>
      <c r="Z58" s="11"/>
      <c r="AA58" s="11"/>
      <c r="AB58" s="11"/>
      <c r="AC58" s="38"/>
    </row>
    <row r="59" spans="2:29" s="10" customFormat="1" ht="15.75" hidden="1">
      <c r="B59" s="12"/>
      <c r="C59" s="70" t="s">
        <v>62</v>
      </c>
      <c r="D59" s="11" t="s">
        <v>106</v>
      </c>
      <c r="E59" s="22" t="s">
        <v>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71"/>
      <c r="X59" s="41"/>
      <c r="Y59" s="47"/>
      <c r="Z59" s="11"/>
      <c r="AA59" s="11"/>
      <c r="AB59" s="11"/>
      <c r="AC59" s="38"/>
    </row>
    <row r="60" spans="2:29" s="10" customFormat="1" ht="15.75" hidden="1">
      <c r="B60" s="12"/>
      <c r="C60" s="70" t="s">
        <v>63</v>
      </c>
      <c r="D60" s="11" t="s">
        <v>106</v>
      </c>
      <c r="E60" s="22" t="s">
        <v>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71"/>
      <c r="X60" s="41"/>
      <c r="Y60" s="47"/>
      <c r="Z60" s="11"/>
      <c r="AA60" s="11"/>
      <c r="AB60" s="11"/>
      <c r="AC60" s="38"/>
    </row>
    <row r="61" spans="2:29" s="10" customFormat="1" ht="15.75" hidden="1">
      <c r="B61" s="12"/>
      <c r="C61" s="70" t="s">
        <v>64</v>
      </c>
      <c r="D61" s="11" t="s">
        <v>106</v>
      </c>
      <c r="E61" s="22" t="s">
        <v>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71"/>
      <c r="X61" s="41"/>
      <c r="Y61" s="47"/>
      <c r="Z61" s="11"/>
      <c r="AA61" s="11"/>
      <c r="AB61" s="11"/>
      <c r="AC61" s="38"/>
    </row>
    <row r="62" spans="2:29" s="10" customFormat="1" ht="30" hidden="1">
      <c r="B62" s="12"/>
      <c r="C62" s="70" t="s">
        <v>65</v>
      </c>
      <c r="D62" s="11" t="s">
        <v>106</v>
      </c>
      <c r="E62" s="22" t="s">
        <v>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71"/>
      <c r="X62" s="41"/>
      <c r="Y62" s="47"/>
      <c r="Z62" s="11"/>
      <c r="AA62" s="11"/>
      <c r="AB62" s="11"/>
      <c r="AC62" s="38"/>
    </row>
    <row r="63" spans="2:29" s="10" customFormat="1" ht="30" hidden="1">
      <c r="B63" s="12"/>
      <c r="C63" s="70" t="s">
        <v>66</v>
      </c>
      <c r="D63" s="11" t="s">
        <v>106</v>
      </c>
      <c r="E63" s="22" t="s">
        <v>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71"/>
      <c r="X63" s="41"/>
      <c r="Y63" s="47"/>
      <c r="Z63" s="11"/>
      <c r="AA63" s="11"/>
      <c r="AB63" s="11"/>
      <c r="AC63" s="38"/>
    </row>
    <row r="64" spans="2:29" s="10" customFormat="1" ht="30" hidden="1">
      <c r="B64" s="12"/>
      <c r="C64" s="70" t="s">
        <v>67</v>
      </c>
      <c r="D64" s="11" t="s">
        <v>106</v>
      </c>
      <c r="E64" s="22" t="s">
        <v>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71"/>
      <c r="X64" s="41"/>
      <c r="Y64" s="47"/>
      <c r="Z64" s="11"/>
      <c r="AA64" s="11"/>
      <c r="AB64" s="11"/>
      <c r="AC64" s="38"/>
    </row>
    <row r="65" spans="2:29" s="10" customFormat="1" ht="30" hidden="1">
      <c r="B65" s="12"/>
      <c r="C65" s="70" t="s">
        <v>68</v>
      </c>
      <c r="D65" s="11" t="s">
        <v>106</v>
      </c>
      <c r="E65" s="22" t="s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71"/>
      <c r="X65" s="41"/>
      <c r="Y65" s="47"/>
      <c r="Z65" s="11"/>
      <c r="AA65" s="11"/>
      <c r="AB65" s="11"/>
      <c r="AC65" s="38"/>
    </row>
    <row r="66" spans="2:29" s="10" customFormat="1" ht="15.75" hidden="1">
      <c r="B66" s="12"/>
      <c r="C66" s="70" t="s">
        <v>69</v>
      </c>
      <c r="D66" s="11" t="s">
        <v>106</v>
      </c>
      <c r="E66" s="22" t="s">
        <v>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71"/>
      <c r="X66" s="41"/>
      <c r="Y66" s="47"/>
      <c r="Z66" s="11"/>
      <c r="AA66" s="11"/>
      <c r="AB66" s="11"/>
      <c r="AC66" s="38"/>
    </row>
    <row r="67" spans="2:29" s="10" customFormat="1" ht="15.75" hidden="1">
      <c r="B67" s="12"/>
      <c r="C67" s="70" t="s">
        <v>70</v>
      </c>
      <c r="D67" s="11" t="s">
        <v>106</v>
      </c>
      <c r="E67" s="22" t="s">
        <v>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71"/>
      <c r="X67" s="41"/>
      <c r="Y67" s="47"/>
      <c r="Z67" s="11"/>
      <c r="AA67" s="11"/>
      <c r="AB67" s="11"/>
      <c r="AC67" s="38"/>
    </row>
    <row r="68" spans="2:29" s="10" customFormat="1" ht="30" hidden="1">
      <c r="B68" s="12"/>
      <c r="C68" s="70" t="s">
        <v>71</v>
      </c>
      <c r="D68" s="11" t="s">
        <v>106</v>
      </c>
      <c r="E68" s="22" t="s">
        <v>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71"/>
      <c r="X68" s="41"/>
      <c r="Y68" s="47"/>
      <c r="Z68" s="11"/>
      <c r="AA68" s="11"/>
      <c r="AB68" s="11"/>
      <c r="AC68" s="38"/>
    </row>
    <row r="69" spans="2:29" s="10" customFormat="1" ht="15.75" hidden="1">
      <c r="B69" s="12"/>
      <c r="C69" s="70" t="s">
        <v>72</v>
      </c>
      <c r="D69" s="11" t="s">
        <v>106</v>
      </c>
      <c r="E69" s="22" t="s">
        <v>2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71"/>
      <c r="X69" s="41"/>
      <c r="Y69" s="47"/>
      <c r="Z69" s="11"/>
      <c r="AA69" s="11"/>
      <c r="AB69" s="11"/>
      <c r="AC69" s="38"/>
    </row>
    <row r="70" spans="2:29" s="10" customFormat="1" ht="15.75" hidden="1">
      <c r="B70" s="12"/>
      <c r="C70" s="70" t="s">
        <v>73</v>
      </c>
      <c r="D70" s="11" t="s">
        <v>106</v>
      </c>
      <c r="E70" s="22" t="s">
        <v>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71"/>
      <c r="X70" s="41"/>
      <c r="Y70" s="47"/>
      <c r="Z70" s="11"/>
      <c r="AA70" s="11"/>
      <c r="AB70" s="11"/>
      <c r="AC70" s="38"/>
    </row>
    <row r="71" spans="2:29" s="10" customFormat="1" ht="30" hidden="1">
      <c r="B71" s="12"/>
      <c r="C71" s="70" t="s">
        <v>74</v>
      </c>
      <c r="D71" s="11" t="s">
        <v>106</v>
      </c>
      <c r="E71" s="22" t="s">
        <v>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71"/>
      <c r="X71" s="41"/>
      <c r="Y71" s="47"/>
      <c r="Z71" s="11"/>
      <c r="AA71" s="11"/>
      <c r="AB71" s="11"/>
      <c r="AC71" s="38"/>
    </row>
    <row r="72" spans="2:29" s="10" customFormat="1" ht="15.75" hidden="1">
      <c r="B72" s="12"/>
      <c r="C72" s="70" t="s">
        <v>75</v>
      </c>
      <c r="D72" s="11" t="s">
        <v>106</v>
      </c>
      <c r="E72" s="22" t="s">
        <v>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71"/>
      <c r="X72" s="41"/>
      <c r="Y72" s="47"/>
      <c r="Z72" s="11"/>
      <c r="AA72" s="11"/>
      <c r="AB72" s="11"/>
      <c r="AC72" s="38"/>
    </row>
    <row r="73" spans="2:29" s="10" customFormat="1" ht="15.75" hidden="1">
      <c r="B73" s="12"/>
      <c r="C73" s="70" t="s">
        <v>76</v>
      </c>
      <c r="D73" s="11" t="s">
        <v>106</v>
      </c>
      <c r="E73" s="22" t="s">
        <v>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71"/>
      <c r="X73" s="41"/>
      <c r="Y73" s="47"/>
      <c r="Z73" s="11"/>
      <c r="AA73" s="11"/>
      <c r="AB73" s="11"/>
      <c r="AC73" s="38"/>
    </row>
    <row r="74" spans="2:29" s="10" customFormat="1" ht="30" hidden="1">
      <c r="B74" s="12"/>
      <c r="C74" s="70" t="s">
        <v>77</v>
      </c>
      <c r="D74" s="11" t="s">
        <v>106</v>
      </c>
      <c r="E74" s="22" t="s">
        <v>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71"/>
      <c r="X74" s="41"/>
      <c r="Y74" s="47"/>
      <c r="Z74" s="11"/>
      <c r="AA74" s="11"/>
      <c r="AB74" s="11"/>
      <c r="AC74" s="38"/>
    </row>
    <row r="75" spans="2:29" s="10" customFormat="1" ht="30" hidden="1">
      <c r="B75" s="12"/>
      <c r="C75" s="70" t="s">
        <v>78</v>
      </c>
      <c r="D75" s="11" t="s">
        <v>106</v>
      </c>
      <c r="E75" s="22" t="s">
        <v>2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71"/>
      <c r="X75" s="41"/>
      <c r="Y75" s="47"/>
      <c r="Z75" s="11"/>
      <c r="AA75" s="11"/>
      <c r="AB75" s="11"/>
      <c r="AC75" s="38"/>
    </row>
    <row r="76" spans="2:29" s="10" customFormat="1" ht="15.75" hidden="1">
      <c r="B76" s="12"/>
      <c r="C76" s="70" t="s">
        <v>79</v>
      </c>
      <c r="D76" s="11" t="s">
        <v>106</v>
      </c>
      <c r="E76" s="22" t="s">
        <v>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71"/>
      <c r="X76" s="41"/>
      <c r="Y76" s="47"/>
      <c r="Z76" s="11"/>
      <c r="AA76" s="11"/>
      <c r="AB76" s="11"/>
      <c r="AC76" s="38"/>
    </row>
    <row r="77" spans="2:29" s="10" customFormat="1" ht="15.75" hidden="1">
      <c r="B77" s="12"/>
      <c r="C77" s="70" t="s">
        <v>80</v>
      </c>
      <c r="D77" s="11" t="s">
        <v>106</v>
      </c>
      <c r="E77" s="22" t="s">
        <v>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71"/>
      <c r="X77" s="41"/>
      <c r="Y77" s="47"/>
      <c r="Z77" s="11"/>
      <c r="AA77" s="11"/>
      <c r="AB77" s="11"/>
      <c r="AC77" s="38"/>
    </row>
    <row r="78" spans="2:29" s="10" customFormat="1" ht="15.75" hidden="1">
      <c r="B78" s="12"/>
      <c r="C78" s="70" t="s">
        <v>81</v>
      </c>
      <c r="D78" s="11" t="s">
        <v>106</v>
      </c>
      <c r="E78" s="22" t="s">
        <v>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71"/>
      <c r="X78" s="41"/>
      <c r="Y78" s="47"/>
      <c r="Z78" s="11"/>
      <c r="AA78" s="11"/>
      <c r="AB78" s="11"/>
      <c r="AC78" s="38"/>
    </row>
    <row r="79" spans="2:29" s="10" customFormat="1" ht="15.75" hidden="1">
      <c r="B79" s="12"/>
      <c r="C79" s="70" t="s">
        <v>82</v>
      </c>
      <c r="D79" s="11" t="s">
        <v>106</v>
      </c>
      <c r="E79" s="22" t="s">
        <v>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71"/>
      <c r="X79" s="41"/>
      <c r="Y79" s="47"/>
      <c r="Z79" s="11"/>
      <c r="AA79" s="11"/>
      <c r="AB79" s="11"/>
      <c r="AC79" s="38"/>
    </row>
    <row r="80" spans="2:29" s="10" customFormat="1" ht="15.75" hidden="1">
      <c r="B80" s="12"/>
      <c r="C80" s="70" t="s">
        <v>83</v>
      </c>
      <c r="D80" s="11" t="s">
        <v>106</v>
      </c>
      <c r="E80" s="22" t="s">
        <v>2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71"/>
      <c r="X80" s="41"/>
      <c r="Y80" s="47"/>
      <c r="Z80" s="11"/>
      <c r="AA80" s="11"/>
      <c r="AB80" s="11"/>
      <c r="AC80" s="38"/>
    </row>
    <row r="81" spans="2:29" s="10" customFormat="1" ht="30" hidden="1">
      <c r="B81" s="12"/>
      <c r="C81" s="70" t="s">
        <v>84</v>
      </c>
      <c r="D81" s="11" t="s">
        <v>106</v>
      </c>
      <c r="E81" s="22" t="s">
        <v>2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71"/>
      <c r="X81" s="41"/>
      <c r="Y81" s="47"/>
      <c r="Z81" s="11"/>
      <c r="AA81" s="11"/>
      <c r="AB81" s="11"/>
      <c r="AC81" s="38"/>
    </row>
    <row r="82" spans="2:29" s="10" customFormat="1" ht="15.75" hidden="1">
      <c r="B82" s="12"/>
      <c r="C82" s="70" t="s">
        <v>85</v>
      </c>
      <c r="D82" s="11" t="s">
        <v>106</v>
      </c>
      <c r="E82" s="22" t="s">
        <v>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71"/>
      <c r="X82" s="41"/>
      <c r="Y82" s="47"/>
      <c r="Z82" s="11"/>
      <c r="AA82" s="11"/>
      <c r="AB82" s="11"/>
      <c r="AC82" s="38"/>
    </row>
    <row r="83" spans="2:29" s="10" customFormat="1" ht="15.75" hidden="1">
      <c r="B83" s="12"/>
      <c r="C83" s="70" t="s">
        <v>86</v>
      </c>
      <c r="D83" s="11" t="s">
        <v>106</v>
      </c>
      <c r="E83" s="22" t="s">
        <v>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71"/>
      <c r="X83" s="41"/>
      <c r="Y83" s="47"/>
      <c r="Z83" s="11"/>
      <c r="AA83" s="11"/>
      <c r="AB83" s="11"/>
      <c r="AC83" s="38"/>
    </row>
    <row r="84" spans="2:29" s="10" customFormat="1" ht="15.75" hidden="1">
      <c r="B84" s="12"/>
      <c r="C84" s="70" t="s">
        <v>87</v>
      </c>
      <c r="D84" s="11" t="s">
        <v>106</v>
      </c>
      <c r="E84" s="22" t="s">
        <v>2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71"/>
      <c r="X84" s="41"/>
      <c r="Y84" s="47"/>
      <c r="Z84" s="11"/>
      <c r="AA84" s="11"/>
      <c r="AB84" s="11"/>
      <c r="AC84" s="38"/>
    </row>
    <row r="85" spans="2:29" s="10" customFormat="1" ht="15.75" hidden="1">
      <c r="B85" s="12"/>
      <c r="C85" s="70" t="s">
        <v>88</v>
      </c>
      <c r="D85" s="11" t="s">
        <v>106</v>
      </c>
      <c r="E85" s="22" t="s">
        <v>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71"/>
      <c r="X85" s="41"/>
      <c r="Y85" s="47"/>
      <c r="Z85" s="11"/>
      <c r="AA85" s="11"/>
      <c r="AB85" s="11"/>
      <c r="AC85" s="38"/>
    </row>
    <row r="86" spans="2:29" s="10" customFormat="1" ht="15.75" hidden="1">
      <c r="B86" s="12"/>
      <c r="C86" s="70" t="s">
        <v>89</v>
      </c>
      <c r="D86" s="11" t="s">
        <v>106</v>
      </c>
      <c r="E86" s="22" t="s">
        <v>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71"/>
      <c r="X86" s="41"/>
      <c r="Y86" s="47"/>
      <c r="Z86" s="11"/>
      <c r="AA86" s="11"/>
      <c r="AB86" s="11"/>
      <c r="AC86" s="38"/>
    </row>
    <row r="87" spans="2:29" s="10" customFormat="1" ht="30" hidden="1">
      <c r="B87" s="12"/>
      <c r="C87" s="70" t="s">
        <v>90</v>
      </c>
      <c r="D87" s="11" t="s">
        <v>106</v>
      </c>
      <c r="E87" s="22" t="s">
        <v>2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71"/>
      <c r="X87" s="41"/>
      <c r="Y87" s="47"/>
      <c r="Z87" s="11"/>
      <c r="AA87" s="11"/>
      <c r="AB87" s="11"/>
      <c r="AC87" s="38"/>
    </row>
    <row r="88" spans="2:29" s="10" customFormat="1" ht="30" hidden="1">
      <c r="B88" s="12"/>
      <c r="C88" s="70" t="s">
        <v>91</v>
      </c>
      <c r="D88" s="11" t="s">
        <v>106</v>
      </c>
      <c r="E88" s="22" t="s">
        <v>2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71"/>
      <c r="X88" s="41"/>
      <c r="Y88" s="47"/>
      <c r="Z88" s="11"/>
      <c r="AA88" s="11"/>
      <c r="AB88" s="11"/>
      <c r="AC88" s="38"/>
    </row>
    <row r="89" spans="2:29" s="10" customFormat="1" ht="30" hidden="1">
      <c r="B89" s="12"/>
      <c r="C89" s="70" t="s">
        <v>92</v>
      </c>
      <c r="D89" s="11" t="s">
        <v>106</v>
      </c>
      <c r="E89" s="22" t="s">
        <v>2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71"/>
      <c r="X89" s="41"/>
      <c r="Y89" s="47"/>
      <c r="Z89" s="11"/>
      <c r="AA89" s="11"/>
      <c r="AB89" s="11"/>
      <c r="AC89" s="38"/>
    </row>
    <row r="90" spans="2:29" s="10" customFormat="1" ht="30" hidden="1">
      <c r="B90" s="12"/>
      <c r="C90" s="70" t="s">
        <v>93</v>
      </c>
      <c r="D90" s="11" t="s">
        <v>106</v>
      </c>
      <c r="E90" s="22" t="s">
        <v>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71"/>
      <c r="X90" s="41"/>
      <c r="Y90" s="47"/>
      <c r="Z90" s="11"/>
      <c r="AA90" s="11"/>
      <c r="AB90" s="11"/>
      <c r="AC90" s="38"/>
    </row>
    <row r="91" spans="2:29" s="10" customFormat="1" ht="30" hidden="1">
      <c r="B91" s="12"/>
      <c r="C91" s="70" t="s">
        <v>94</v>
      </c>
      <c r="D91" s="11" t="s">
        <v>106</v>
      </c>
      <c r="E91" s="22" t="s">
        <v>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71"/>
      <c r="X91" s="41"/>
      <c r="Y91" s="47"/>
      <c r="Z91" s="11"/>
      <c r="AA91" s="11"/>
      <c r="AB91" s="11"/>
      <c r="AC91" s="38"/>
    </row>
    <row r="92" spans="2:29" s="10" customFormat="1" ht="15.75" hidden="1">
      <c r="B92" s="12"/>
      <c r="C92" s="70" t="s">
        <v>95</v>
      </c>
      <c r="D92" s="11" t="s">
        <v>106</v>
      </c>
      <c r="E92" s="22" t="s">
        <v>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71"/>
      <c r="X92" s="41"/>
      <c r="Y92" s="47"/>
      <c r="Z92" s="11"/>
      <c r="AA92" s="11"/>
      <c r="AB92" s="11"/>
      <c r="AC92" s="38"/>
    </row>
    <row r="93" spans="2:29" s="10" customFormat="1" ht="15.75" hidden="1">
      <c r="B93" s="12"/>
      <c r="C93" s="70" t="s">
        <v>96</v>
      </c>
      <c r="D93" s="11" t="s">
        <v>106</v>
      </c>
      <c r="E93" s="22" t="s">
        <v>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71"/>
      <c r="X93" s="41"/>
      <c r="Y93" s="47"/>
      <c r="Z93" s="11"/>
      <c r="AA93" s="11"/>
      <c r="AB93" s="11"/>
      <c r="AC93" s="38"/>
    </row>
    <row r="94" spans="2:29" s="10" customFormat="1" ht="15.75" hidden="1">
      <c r="B94" s="12"/>
      <c r="C94" s="70" t="s">
        <v>97</v>
      </c>
      <c r="D94" s="11" t="s">
        <v>106</v>
      </c>
      <c r="E94" s="22" t="s">
        <v>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71"/>
      <c r="X94" s="41"/>
      <c r="Y94" s="47"/>
      <c r="Z94" s="11"/>
      <c r="AA94" s="11"/>
      <c r="AB94" s="11"/>
      <c r="AC94" s="38"/>
    </row>
    <row r="95" spans="2:29" s="10" customFormat="1" ht="117" customHeight="1" hidden="1">
      <c r="B95" s="12"/>
      <c r="C95" s="70" t="s">
        <v>43</v>
      </c>
      <c r="D95" s="11" t="s">
        <v>106</v>
      </c>
      <c r="E95" s="22" t="s">
        <v>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72"/>
      <c r="X95" s="41"/>
      <c r="Y95" s="47"/>
      <c r="Z95" s="11"/>
      <c r="AA95" s="11"/>
      <c r="AB95" s="11"/>
      <c r="AC95" s="38"/>
    </row>
    <row r="96" spans="2:29" s="10" customFormat="1" ht="78.75" customHeight="1" hidden="1">
      <c r="B96" s="12"/>
      <c r="C96" s="70" t="s">
        <v>98</v>
      </c>
      <c r="D96" s="11" t="s">
        <v>106</v>
      </c>
      <c r="E96" s="22" t="s">
        <v>2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72"/>
      <c r="X96" s="41"/>
      <c r="Y96" s="47"/>
      <c r="Z96" s="11"/>
      <c r="AA96" s="11"/>
      <c r="AB96" s="11"/>
      <c r="AC96" s="38"/>
    </row>
    <row r="97" spans="2:29" s="10" customFormat="1" ht="60" hidden="1">
      <c r="B97" s="12"/>
      <c r="C97" s="70" t="s">
        <v>44</v>
      </c>
      <c r="D97" s="11" t="s">
        <v>106</v>
      </c>
      <c r="E97" s="22" t="s">
        <v>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72"/>
      <c r="X97" s="41"/>
      <c r="Y97" s="47"/>
      <c r="Z97" s="11"/>
      <c r="AA97" s="11"/>
      <c r="AB97" s="11"/>
      <c r="AC97" s="38"/>
    </row>
    <row r="98" spans="2:29" s="7" customFormat="1" ht="30" hidden="1">
      <c r="B98" s="8"/>
      <c r="C98" s="73" t="s">
        <v>99</v>
      </c>
      <c r="D98" s="11" t="s">
        <v>106</v>
      </c>
      <c r="E98" s="22" t="s">
        <v>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74"/>
      <c r="X98" s="42"/>
      <c r="Y98" s="48"/>
      <c r="Z98" s="9"/>
      <c r="AA98" s="9"/>
      <c r="AB98" s="9"/>
      <c r="AC98" s="38"/>
    </row>
    <row r="99" spans="2:29" s="7" customFormat="1" ht="30" hidden="1">
      <c r="B99" s="8"/>
      <c r="C99" s="73" t="s">
        <v>100</v>
      </c>
      <c r="D99" s="11" t="s">
        <v>106</v>
      </c>
      <c r="E99" s="22" t="s">
        <v>2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74"/>
      <c r="X99" s="42"/>
      <c r="Y99" s="48"/>
      <c r="Z99" s="9"/>
      <c r="AA99" s="9"/>
      <c r="AB99" s="9"/>
      <c r="AC99" s="38"/>
    </row>
    <row r="100" spans="2:29" s="7" customFormat="1" ht="45" hidden="1">
      <c r="B100" s="8"/>
      <c r="C100" s="73" t="s">
        <v>101</v>
      </c>
      <c r="D100" s="11" t="s">
        <v>106</v>
      </c>
      <c r="E100" s="22" t="s">
        <v>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74"/>
      <c r="X100" s="42"/>
      <c r="Y100" s="48"/>
      <c r="Z100" s="9"/>
      <c r="AA100" s="9"/>
      <c r="AB100" s="9"/>
      <c r="AC100" s="38"/>
    </row>
    <row r="101" spans="2:29" s="7" customFormat="1" ht="30" hidden="1">
      <c r="B101" s="8"/>
      <c r="C101" s="73" t="s">
        <v>102</v>
      </c>
      <c r="D101" s="11" t="s">
        <v>106</v>
      </c>
      <c r="E101" s="22" t="s">
        <v>2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74"/>
      <c r="X101" s="42"/>
      <c r="Y101" s="48"/>
      <c r="Z101" s="9"/>
      <c r="AA101" s="9"/>
      <c r="AB101" s="9"/>
      <c r="AC101" s="38"/>
    </row>
    <row r="102" spans="2:29" s="7" customFormat="1" ht="18.75" customHeight="1" hidden="1">
      <c r="B102" s="75" t="s">
        <v>124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9"/>
      <c r="AA102" s="9"/>
      <c r="AB102" s="9"/>
      <c r="AC102" s="38"/>
    </row>
    <row r="103" spans="2:29" s="7" customFormat="1" ht="69.75" customHeight="1" hidden="1">
      <c r="B103" s="8"/>
      <c r="C103" s="23" t="s">
        <v>23</v>
      </c>
      <c r="D103" s="14" t="s">
        <v>106</v>
      </c>
      <c r="E103" s="22" t="s">
        <v>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74"/>
      <c r="X103" s="42"/>
      <c r="Y103" s="48"/>
      <c r="Z103" s="9"/>
      <c r="AA103" s="9"/>
      <c r="AB103" s="9"/>
      <c r="AC103" s="38"/>
    </row>
    <row r="104" spans="2:29" s="7" customFormat="1" ht="54" customHeight="1" hidden="1">
      <c r="B104" s="8"/>
      <c r="C104" s="23" t="s">
        <v>24</v>
      </c>
      <c r="D104" s="14" t="s">
        <v>106</v>
      </c>
      <c r="E104" s="22" t="s">
        <v>2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74"/>
      <c r="X104" s="42"/>
      <c r="Y104" s="48"/>
      <c r="Z104" s="9"/>
      <c r="AA104" s="9"/>
      <c r="AB104" s="9"/>
      <c r="AC104" s="38"/>
    </row>
    <row r="105" spans="2:29" s="7" customFormat="1" ht="72" customHeight="1" hidden="1">
      <c r="B105" s="8"/>
      <c r="C105" s="28" t="s">
        <v>25</v>
      </c>
      <c r="D105" s="14" t="s">
        <v>106</v>
      </c>
      <c r="E105" s="22" t="s">
        <v>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74"/>
      <c r="X105" s="42"/>
      <c r="Y105" s="48"/>
      <c r="Z105" s="9"/>
      <c r="AA105" s="9"/>
      <c r="AB105" s="9"/>
      <c r="AC105" s="38"/>
    </row>
    <row r="106" spans="2:29" s="7" customFormat="1" ht="91.5" customHeight="1" hidden="1">
      <c r="B106" s="8"/>
      <c r="C106" s="28" t="s">
        <v>26</v>
      </c>
      <c r="D106" s="14" t="s">
        <v>30</v>
      </c>
      <c r="E106" s="22" t="s">
        <v>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74"/>
      <c r="X106" s="42"/>
      <c r="Y106" s="48"/>
      <c r="Z106" s="9"/>
      <c r="AA106" s="9"/>
      <c r="AB106" s="9"/>
      <c r="AC106" s="38"/>
    </row>
    <row r="107" spans="2:29" s="7" customFormat="1" ht="54.75" customHeight="1" hidden="1">
      <c r="B107" s="8"/>
      <c r="C107" s="23" t="s">
        <v>27</v>
      </c>
      <c r="D107" s="14" t="s">
        <v>30</v>
      </c>
      <c r="E107" s="22" t="s">
        <v>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74"/>
      <c r="X107" s="42"/>
      <c r="Y107" s="48"/>
      <c r="Z107" s="9"/>
      <c r="AA107" s="9"/>
      <c r="AB107" s="9"/>
      <c r="AC107" s="38"/>
    </row>
    <row r="108" spans="2:29" s="7" customFormat="1" ht="73.5" customHeight="1" hidden="1">
      <c r="B108" s="8"/>
      <c r="C108" s="23" t="s">
        <v>28</v>
      </c>
      <c r="D108" s="14" t="s">
        <v>30</v>
      </c>
      <c r="E108" s="22" t="s">
        <v>2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74"/>
      <c r="X108" s="42"/>
      <c r="Y108" s="48"/>
      <c r="Z108" s="9"/>
      <c r="AA108" s="9"/>
      <c r="AB108" s="9"/>
      <c r="AC108" s="38"/>
    </row>
    <row r="109" spans="2:29" s="7" customFormat="1" ht="57" customHeight="1" hidden="1">
      <c r="B109" s="8"/>
      <c r="C109" s="23" t="s">
        <v>29</v>
      </c>
      <c r="D109" s="14" t="s">
        <v>106</v>
      </c>
      <c r="E109" s="22" t="s">
        <v>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74"/>
      <c r="X109" s="42"/>
      <c r="Y109" s="48"/>
      <c r="Z109" s="9"/>
      <c r="AA109" s="9"/>
      <c r="AB109" s="9"/>
      <c r="AC109" s="38"/>
    </row>
    <row r="110" spans="2:29" s="7" customFormat="1" ht="18.75" customHeight="1">
      <c r="B110" s="76" t="s">
        <v>131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9"/>
      <c r="AA110" s="9"/>
      <c r="AB110" s="9"/>
      <c r="AC110" s="38"/>
    </row>
    <row r="111" spans="2:29" s="16" customFormat="1" ht="15.75">
      <c r="B111" s="17" t="s">
        <v>133</v>
      </c>
      <c r="C111" s="33" t="s">
        <v>142</v>
      </c>
      <c r="D111" s="32" t="s">
        <v>34</v>
      </c>
      <c r="E111" s="53" t="s">
        <v>150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32">
        <v>1.7</v>
      </c>
      <c r="X111" s="40">
        <v>351.78</v>
      </c>
      <c r="Y111" s="46" t="e">
        <f>#REF!/X111</f>
        <v>#REF!</v>
      </c>
      <c r="Z111" s="18"/>
      <c r="AA111" s="18"/>
      <c r="AB111" s="18"/>
      <c r="AC111" s="38">
        <v>108.91</v>
      </c>
    </row>
    <row r="112" spans="2:29" s="16" customFormat="1" ht="15.75">
      <c r="B112" s="55" t="s">
        <v>134</v>
      </c>
      <c r="C112" s="33" t="s">
        <v>143</v>
      </c>
      <c r="D112" s="65" t="s">
        <v>34</v>
      </c>
      <c r="E112" s="53" t="s">
        <v>150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8">
        <v>4.7</v>
      </c>
      <c r="X112" s="29">
        <v>1026.282083033088</v>
      </c>
      <c r="Y112" s="49" t="e">
        <f>#REF!/X112</f>
        <v>#REF!</v>
      </c>
      <c r="Z112" s="18"/>
      <c r="AA112" s="18"/>
      <c r="AB112" s="18"/>
      <c r="AC112" s="38">
        <v>214.25</v>
      </c>
    </row>
    <row r="113" spans="2:29" s="16" customFormat="1" ht="11.25" customHeight="1">
      <c r="B113" s="17"/>
      <c r="C113" s="79"/>
      <c r="D113" s="65"/>
      <c r="E113" s="34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8"/>
      <c r="X113" s="29"/>
      <c r="Y113" s="49"/>
      <c r="Z113" s="18"/>
      <c r="AA113" s="46" t="e">
        <f>SUM(Y111:Y112)/181</f>
        <v>#REF!</v>
      </c>
      <c r="AB113" s="18"/>
      <c r="AC113" s="38"/>
    </row>
    <row r="114" spans="2:29" s="7" customFormat="1" ht="21" customHeight="1">
      <c r="B114" s="64" t="s">
        <v>132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9"/>
      <c r="AA114" s="9"/>
      <c r="AB114" s="9"/>
      <c r="AC114" s="38"/>
    </row>
    <row r="115" spans="2:29" s="7" customFormat="1" ht="18.75">
      <c r="B115" s="80" t="s">
        <v>137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9"/>
      <c r="AA115" s="9"/>
      <c r="AB115" s="9"/>
      <c r="AC115" s="38"/>
    </row>
    <row r="116" spans="2:29" s="16" customFormat="1" ht="15.75">
      <c r="B116" s="17" t="s">
        <v>145</v>
      </c>
      <c r="C116" s="26" t="s">
        <v>148</v>
      </c>
      <c r="D116" s="15" t="s">
        <v>106</v>
      </c>
      <c r="E116" s="54" t="s"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32"/>
      <c r="X116" s="39">
        <v>1415.2</v>
      </c>
      <c r="Y116" s="46" t="e">
        <f>#REF!/X116</f>
        <v>#REF!</v>
      </c>
      <c r="Z116" s="18"/>
      <c r="AA116" s="18"/>
      <c r="AB116" s="18"/>
      <c r="AC116" s="38">
        <v>1365.41</v>
      </c>
    </row>
    <row r="117" spans="2:29" s="16" customFormat="1" ht="15.75">
      <c r="B117" s="17" t="s">
        <v>146</v>
      </c>
      <c r="C117" s="27" t="s">
        <v>149</v>
      </c>
      <c r="D117" s="15" t="s">
        <v>106</v>
      </c>
      <c r="E117" s="54" t="s">
        <v>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32"/>
      <c r="X117" s="39">
        <v>1204.2</v>
      </c>
      <c r="Y117" s="46" t="e">
        <f>#REF!/X117</f>
        <v>#REF!</v>
      </c>
      <c r="Z117" s="18"/>
      <c r="AA117" s="18"/>
      <c r="AB117" s="18"/>
      <c r="AC117" s="38">
        <v>987.7</v>
      </c>
    </row>
    <row r="118" ht="15.75" customHeight="1" thickBot="1"/>
    <row r="119" spans="2:28" ht="42.75" customHeight="1" thickBot="1">
      <c r="B119" s="62" t="s">
        <v>127</v>
      </c>
      <c r="C119" s="62"/>
      <c r="E119" s="63" t="s">
        <v>140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16"/>
      <c r="AB119" s="51" t="e">
        <f>SUM(AA8:AA117)/20</f>
        <v>#REF!</v>
      </c>
    </row>
    <row r="120" spans="3:25" ht="15">
      <c r="C120" s="24"/>
      <c r="E120" s="24"/>
      <c r="W120" s="19"/>
      <c r="X120" s="43"/>
      <c r="Y120" s="50"/>
    </row>
  </sheetData>
  <sheetProtection/>
  <mergeCells count="31">
    <mergeCell ref="B114:Y114"/>
    <mergeCell ref="B115:Y115"/>
    <mergeCell ref="B11:Y11"/>
    <mergeCell ref="B13:X13"/>
    <mergeCell ref="B102:Y102"/>
    <mergeCell ref="B110:Y110"/>
    <mergeCell ref="B10:Y10"/>
    <mergeCell ref="B119:C119"/>
    <mergeCell ref="E119:X119"/>
    <mergeCell ref="G8:G9"/>
    <mergeCell ref="H8:H9"/>
    <mergeCell ref="U8:U9"/>
    <mergeCell ref="M8:M9"/>
    <mergeCell ref="F8:F9"/>
    <mergeCell ref="W8:W9"/>
    <mergeCell ref="P8:P9"/>
    <mergeCell ref="R8:R9"/>
    <mergeCell ref="V8:V9"/>
    <mergeCell ref="I8:I9"/>
    <mergeCell ref="J8:K8"/>
    <mergeCell ref="L8:L9"/>
    <mergeCell ref="N8:N9"/>
    <mergeCell ref="O8:O9"/>
    <mergeCell ref="S8:S9"/>
    <mergeCell ref="T8:T9"/>
    <mergeCell ref="D1:X1"/>
    <mergeCell ref="B6:X6"/>
    <mergeCell ref="B7:K7"/>
    <mergeCell ref="B8:C9"/>
    <mergeCell ref="D8:D9"/>
    <mergeCell ref="E8:E9"/>
  </mergeCells>
  <printOptions/>
  <pageMargins left="0.1968503937007874" right="0" top="0" bottom="0" header="0.31496062992125984" footer="0.1968503937007874"/>
  <pageSetup firstPageNumber="1" useFirstPageNumber="1" fitToHeight="13" fitToWidth="1" horizontalDpi="600" verticalDpi="600" orientation="portrait" paperSize="9" scale="6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Кострикина Н.А.</dc:creator>
  <cp:keywords/>
  <dc:description/>
  <cp:lastModifiedBy>user</cp:lastModifiedBy>
  <cp:lastPrinted>2016-01-14T07:24:57Z</cp:lastPrinted>
  <dcterms:created xsi:type="dcterms:W3CDTF">2012-08-07T06:51:32Z</dcterms:created>
  <dcterms:modified xsi:type="dcterms:W3CDTF">2016-01-14T07:29:42Z</dcterms:modified>
  <cp:category/>
  <cp:version/>
  <cp:contentType/>
  <cp:contentStatus/>
</cp:coreProperties>
</file>